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600" windowWidth="23655" windowHeight="12210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I8" i="2" l="1"/>
  <c r="J8" i="2"/>
  <c r="H8" i="2"/>
  <c r="I7" i="2" l="1"/>
  <c r="J7" i="2"/>
  <c r="I52" i="2"/>
  <c r="J52" i="2"/>
  <c r="H52" i="2"/>
  <c r="I97" i="2" l="1"/>
  <c r="I96" i="2" s="1"/>
  <c r="J97" i="2"/>
  <c r="J96" i="2" s="1"/>
  <c r="H97" i="2"/>
  <c r="H96" i="2" s="1"/>
  <c r="I92" i="2"/>
  <c r="I91" i="2" s="1"/>
  <c r="J92" i="2"/>
  <c r="J91" i="2" s="1"/>
  <c r="H92" i="2"/>
  <c r="H91" i="2" s="1"/>
  <c r="I86" i="2"/>
  <c r="I85" i="2" s="1"/>
  <c r="J86" i="2"/>
  <c r="J85" i="2" s="1"/>
  <c r="H86" i="2"/>
  <c r="H85" i="2" s="1"/>
  <c r="I75" i="2"/>
  <c r="I74" i="2" s="1"/>
  <c r="J75" i="2"/>
  <c r="J74" i="2" s="1"/>
  <c r="J73" i="2" s="1"/>
  <c r="H75" i="2"/>
  <c r="H74" i="2" s="1"/>
  <c r="I67" i="2"/>
  <c r="I66" i="2" s="1"/>
  <c r="J67" i="2"/>
  <c r="J66" i="2" s="1"/>
  <c r="H67" i="2"/>
  <c r="H66" i="2" s="1"/>
  <c r="I62" i="2"/>
  <c r="I61" i="2" s="1"/>
  <c r="J62" i="2"/>
  <c r="J61" i="2" s="1"/>
  <c r="H62" i="2"/>
  <c r="H61" i="2" s="1"/>
  <c r="I57" i="2"/>
  <c r="I56" i="2" s="1"/>
  <c r="J57" i="2"/>
  <c r="J56" i="2" s="1"/>
  <c r="H57" i="2"/>
  <c r="H56" i="2" s="1"/>
  <c r="H51" i="2"/>
  <c r="J51" i="2"/>
  <c r="I51" i="2"/>
  <c r="I47" i="2"/>
  <c r="J47" i="2"/>
  <c r="J46" i="2" s="1"/>
  <c r="I46" i="2"/>
  <c r="H47" i="2"/>
  <c r="H46" i="2" s="1"/>
  <c r="I42" i="2"/>
  <c r="I41" i="2" s="1"/>
  <c r="J42" i="2"/>
  <c r="J41" i="2" s="1"/>
  <c r="H42" i="2"/>
  <c r="H41" i="2" s="1"/>
  <c r="I34" i="2"/>
  <c r="I33" i="2" s="1"/>
  <c r="J34" i="2"/>
  <c r="J33" i="2" s="1"/>
  <c r="H34" i="2"/>
  <c r="H33" i="2" s="1"/>
  <c r="I29" i="2"/>
  <c r="I28" i="2" s="1"/>
  <c r="J29" i="2"/>
  <c r="J28" i="2" s="1"/>
  <c r="H29" i="2"/>
  <c r="H28" i="2" s="1"/>
  <c r="I24" i="2"/>
  <c r="I23" i="2" s="1"/>
  <c r="J24" i="2"/>
  <c r="J23" i="2" s="1"/>
  <c r="H24" i="2"/>
  <c r="H23" i="2" s="1"/>
  <c r="I16" i="2"/>
  <c r="I15" i="2" s="1"/>
  <c r="J16" i="2"/>
  <c r="J15" i="2" s="1"/>
  <c r="H16" i="2"/>
  <c r="H15" i="2" s="1"/>
  <c r="H7" i="2"/>
  <c r="H101" i="2"/>
  <c r="J6" i="2" l="1"/>
  <c r="H73" i="2"/>
  <c r="I6" i="2"/>
  <c r="H90" i="2"/>
  <c r="I73" i="2"/>
  <c r="I90" i="2"/>
  <c r="J90" i="2"/>
  <c r="H6" i="2"/>
</calcChain>
</file>

<file path=xl/sharedStrings.xml><?xml version="1.0" encoding="utf-8"?>
<sst xmlns="http://schemas.openxmlformats.org/spreadsheetml/2006/main" count="622" uniqueCount="130">
  <si>
    <t>00</t>
  </si>
  <si>
    <t xml:space="preserve">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</si>
  <si>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</si>
  <si>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Закупка товаров, работ и услуг для обеспечения государственных (муниципальных) нужд</t>
  </si>
  <si>
    <t>200</t>
  </si>
  <si>
    <t xml:space="preserve">      Иные закупки товаров, работ и услуг для обеспечения государственных (муниципальных) нужд</t>
  </si>
  <si>
    <t>240</t>
  </si>
  <si>
    <t xml:space="preserve">    Иные бюджетные ассигнования</t>
  </si>
  <si>
    <t>800</t>
  </si>
  <si>
    <t xml:space="preserve">      Уплата налогов, сборов и иных платежей</t>
  </si>
  <si>
    <t>850</t>
  </si>
  <si>
    <t xml:space="preserve">  Членские взносы некоммерческим организациям</t>
  </si>
  <si>
    <t xml:space="preserve">  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</si>
  <si>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 xml:space="preserve">    Межбюджетные трансферты</t>
  </si>
  <si>
    <t>500</t>
  </si>
  <si>
    <t xml:space="preserve">      Субвенции</t>
  </si>
  <si>
    <t>530</t>
  </si>
  <si>
    <t xml:space="preserve">  Разработка (актуализация) документов стратегического планирования и прогнозирования</t>
  </si>
  <si>
    <t xml:space="preserve">  Уплата налогов, сборов и иных обязательных платежей</t>
  </si>
  <si>
    <t xml:space="preserve">  Многофункциональные центры предоставления государственных и муниципальных услуг</t>
  </si>
  <si>
    <t xml:space="preserve">    Предоставление субсидий бюджетным, автономным учреждениям и иным некоммерческим организациям</t>
  </si>
  <si>
    <t>600</t>
  </si>
  <si>
    <t xml:space="preserve">      Субсидии бюджетным учреждениям</t>
  </si>
  <si>
    <t>610</t>
  </si>
  <si>
    <t xml:space="preserve">  Повышение качества и доступности предоставления государственных и муниципальных услуг</t>
  </si>
  <si>
    <t xml:space="preserve">  Единые дежурно-диспетчерские службы</t>
  </si>
  <si>
    <t xml:space="preserve">  Мероприятия в сфере жилищного хозяйства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</si>
  <si>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</si>
  <si>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    Социальное обеспечение и иные выплаты населению</t>
  </si>
  <si>
    <t>300</t>
  </si>
  <si>
    <t xml:space="preserve">      Публичные нормативные социальные выплаты гражданам</t>
  </si>
  <si>
    <t>310</t>
  </si>
  <si>
    <t xml:space="preserve">  Выплата единовременного пособия при всех формах устройства детей, лишенных родительского попечения, в семью</t>
  </si>
  <si>
    <t xml:space="preserve">  Мероприятия в сфере организации торговли</t>
  </si>
  <si>
    <t xml:space="preserve">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</si>
  <si>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</si>
  <si>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Учреждения, обеспечивающие деятельность органов местного самоуправления и муниципальных учреждений</t>
  </si>
  <si>
    <t xml:space="preserve">      Расходы на выплаты персоналу казенных учреждений</t>
  </si>
  <si>
    <t>110</t>
  </si>
  <si>
    <t xml:space="preserve">      Социальные выплаты гражданам, кроме публичных нормативных социальных выплат</t>
  </si>
  <si>
    <t>320</t>
  </si>
  <si>
    <t xml:space="preserve">  Дошкольные образовательные организации</t>
  </si>
  <si>
    <t xml:space="preserve">  Общеобразовательные организации</t>
  </si>
  <si>
    <t xml:space="preserve">  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</si>
  <si>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 xml:space="preserve">  Муниципальный архив</t>
  </si>
  <si>
    <t xml:space="preserve">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</si>
  <si>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 xml:space="preserve">  Резервный фонд местной администрации</t>
  </si>
  <si>
    <t xml:space="preserve">      Резервные средства</t>
  </si>
  <si>
    <t>870</t>
  </si>
  <si>
    <t>Наименование</t>
  </si>
  <si>
    <t>МП</t>
  </si>
  <si>
    <t>ППМП</t>
  </si>
  <si>
    <t>ОМ</t>
  </si>
  <si>
    <t>ГРБС</t>
  </si>
  <si>
    <t>НР</t>
  </si>
  <si>
    <t>ВР</t>
  </si>
  <si>
    <t>Изменения                              2018 года</t>
  </si>
  <si>
    <t>Изменения                              2019 года</t>
  </si>
  <si>
    <t>Изменения                              2020 года</t>
  </si>
  <si>
    <t xml:space="preserve">Приложение 2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муниципального образования "Карачевский район" на 2018 год и на плановый период 2019 и 2020 годов"  </t>
  </si>
  <si>
    <t>Изменения распределения расходов бюджета муниципального образования "Карачевский район" по целевым статьям (муниципальным программам и непрограммным направлениям деятельности), группам и подгруппам видов расходов на 2018 год и на плановый период 2019 и 2020 годов,  предусмотренного приложением 6 к решению Карачевского районного Совета народных депутатов "О бюджете муниципального образования "Карачевский район" на 2018 год и на плановый период 2019 и 2020 годов"</t>
  </si>
  <si>
    <t>(рублей)</t>
  </si>
  <si>
    <t>Обеспечение реализации полномочий высшего исполнительного органа муниципальной власти Карачевского района (2018-2020 годы)</t>
  </si>
  <si>
    <t>01</t>
  </si>
  <si>
    <t>Создание условий для эффективной деятельности главы администрации Карачевского района и администрации Карачевского района</t>
  </si>
  <si>
    <t>0</t>
  </si>
  <si>
    <t>11</t>
  </si>
  <si>
    <t>Администрация Карачевского района</t>
  </si>
  <si>
    <t>909</t>
  </si>
  <si>
    <t xml:space="preserve">Приложение 6.9                                                                                                                       к решению Карачевского районного Совета народных депутатов "О бюджете муниципального образования "Карачевский район" на 2018 год и на плановый период 2019 и 2020 годов"  </t>
  </si>
  <si>
    <t>81410</t>
  </si>
  <si>
    <t>12</t>
  </si>
  <si>
    <t>Обеспечение реализации отдельных государственных полномочий Российской Федерации и Брянской области</t>
  </si>
  <si>
    <t>12510</t>
  </si>
  <si>
    <t>51180</t>
  </si>
  <si>
    <t>Обеспечение реализации мероприятий по разработке и утверждению стратегии социально-экономического развития</t>
  </si>
  <si>
    <t>13</t>
  </si>
  <si>
    <t>83390</t>
  </si>
  <si>
    <t>Обеспечение эффективного управления и распоряжения муниципальным имуществом Карачевского района (в том числе земельными участками), рационального его использования, распоряжения</t>
  </si>
  <si>
    <t>21</t>
  </si>
  <si>
    <t>83360</t>
  </si>
  <si>
    <t xml:space="preserve">Создание и развитие сети многофункциональных центров предоставления государственных и муниципальных услуг, соответствующих установленным требованиям </t>
  </si>
  <si>
    <t>31</t>
  </si>
  <si>
    <t>80710</t>
  </si>
  <si>
    <t>S8640</t>
  </si>
  <si>
    <t>Предупреждение чрезвычайных ситуаций, развитие гражданской обороны, защита населения и территорий района от чрезвычайных ситуаций природного и техногенного характера</t>
  </si>
  <si>
    <t>71</t>
  </si>
  <si>
    <t>80700</t>
  </si>
  <si>
    <t>Содействие реформированию жилищно-коммунального хозяйства, создание благоприятных условий проживания граждан</t>
  </si>
  <si>
    <t>81</t>
  </si>
  <si>
    <t>81750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</si>
  <si>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</si>
  <si>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Б1</t>
  </si>
  <si>
    <t>16723</t>
  </si>
  <si>
    <t>83410</t>
  </si>
  <si>
    <t>Реализация мероприятий, направленных на повышение социального статуса и укрепление семейных ценностей</t>
  </si>
  <si>
    <t>Б2</t>
  </si>
  <si>
    <t>52600</t>
  </si>
  <si>
    <t>Обеспечение отдельных мероприятий в сфере торговой деятельности</t>
  </si>
  <si>
    <t>Г1</t>
  </si>
  <si>
    <t>83340</t>
  </si>
  <si>
    <t>Качественная организация предоставления услуг и работ в сфере хозяйственной деятельности</t>
  </si>
  <si>
    <t>И1</t>
  </si>
  <si>
    <t>80720</t>
  </si>
  <si>
    <t>Развитие образования в Карачевском районе (2018-2020 годы)</t>
  </si>
  <si>
    <t>02</t>
  </si>
  <si>
    <t>Повышение доступности и качества предоставления дошкольного, общего образования, дополнительного образования детей</t>
  </si>
  <si>
    <t>Районное управление образования администрации Карачевского района</t>
  </si>
  <si>
    <t>002</t>
  </si>
  <si>
    <t>14780</t>
  </si>
  <si>
    <t xml:space="preserve">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</si>
  <si>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80300</t>
  </si>
  <si>
    <t>80310</t>
  </si>
  <si>
    <t>14770</t>
  </si>
  <si>
    <t>Развитие кадрового потенциала сферы образования и  реализация мер государственной поддержки работников образования</t>
  </si>
  <si>
    <t>Развитие культуры в Карачевском районе  (2018-2020 годы)</t>
  </si>
  <si>
    <t>03</t>
  </si>
  <si>
    <t xml:space="preserve">Обеспечение сохранности, пополнения и использования архивных фондов Карачевского района </t>
  </si>
  <si>
    <t>80520</t>
  </si>
  <si>
    <t>Развитие кадрового потенциала и реализация мер государственной поддержки работников культуры</t>
  </si>
  <si>
    <t>14210</t>
  </si>
  <si>
    <t>Непрограммная деятельность</t>
  </si>
  <si>
    <t>06</t>
  </si>
  <si>
    <t>финансовый отдел администрации Карачевского района</t>
  </si>
  <si>
    <t>009</t>
  </si>
  <si>
    <t>83030</t>
  </si>
  <si>
    <t>Администрация  Карачевского района</t>
  </si>
  <si>
    <t>Всего изменений:</t>
  </si>
  <si>
    <t xml:space="preserve">  Осуществление первичного воинского учета на территориях, где отсутствуют военные комиссариаты</t>
  </si>
  <si>
    <t xml:space="preserve">  Приобретение, установка и техническое обслуживание программного и технического обеспечения, аттестация рабочих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</si>
</sst>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scheme val="minor"/>
    </font>
    <font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2" fillId="0" borderId="1"/>
    <xf numFmtId="0" fontId="2" fillId="0" borderId="1"/>
    <xf numFmtId="0" fontId="5" fillId="0" borderId="1"/>
    <xf numFmtId="0" fontId="2" fillId="0" borderId="2">
      <alignment horizontal="center" vertical="center" wrapText="1"/>
    </xf>
    <xf numFmtId="0" fontId="5" fillId="0" borderId="1"/>
    <xf numFmtId="0" fontId="5" fillId="0" borderId="1"/>
    <xf numFmtId="0" fontId="5" fillId="0" borderId="1"/>
    <xf numFmtId="0" fontId="5" fillId="0" borderId="1"/>
    <xf numFmtId="0" fontId="2" fillId="0" borderId="1"/>
    <xf numFmtId="0" fontId="2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</cellStyleXfs>
  <cellXfs count="88">
    <xf numFmtId="0" fontId="0" fillId="0" borderId="0" xfId="0"/>
    <xf numFmtId="0" fontId="0" fillId="0" borderId="0" xfId="0" applyProtection="1">
      <protection locked="0"/>
    </xf>
    <xf numFmtId="49" fontId="2" fillId="0" borderId="2" xfId="5" applyProtection="1">
      <alignment horizontal="center" vertical="top" shrinkToFit="1"/>
    </xf>
    <xf numFmtId="0" fontId="2" fillId="0" borderId="1" xfId="11" applyNumberFormat="1" applyProtection="1"/>
    <xf numFmtId="0" fontId="8" fillId="0" borderId="0" xfId="0" applyFont="1" applyProtection="1">
      <protection locked="0"/>
    </xf>
    <xf numFmtId="0" fontId="3" fillId="0" borderId="2" xfId="37" applyNumberFormat="1" applyFont="1" applyProtection="1">
      <alignment horizontal="center" vertical="center" wrapText="1"/>
    </xf>
    <xf numFmtId="0" fontId="3" fillId="5" borderId="6" xfId="11" applyNumberFormat="1" applyFont="1" applyFill="1" applyBorder="1" applyAlignment="1" applyProtection="1">
      <alignment horizontal="center" vertical="top" shrinkToFit="1"/>
    </xf>
    <xf numFmtId="49" fontId="7" fillId="5" borderId="6" xfId="47" applyNumberFormat="1" applyFont="1" applyFill="1" applyBorder="1" applyAlignment="1">
      <alignment horizontal="left" vertical="center" wrapText="1"/>
    </xf>
    <xf numFmtId="49" fontId="3" fillId="0" borderId="2" xfId="5" applyFont="1" applyProtection="1">
      <alignment horizontal="center" vertical="top" shrinkToFit="1"/>
    </xf>
    <xf numFmtId="0" fontId="2" fillId="0" borderId="2" xfId="37" applyFont="1" applyProtection="1">
      <alignment horizontal="center" vertical="center" wrapText="1"/>
      <protection locked="0"/>
    </xf>
    <xf numFmtId="0" fontId="2" fillId="0" borderId="1" xfId="11" applyNumberFormat="1" applyFont="1" applyProtection="1"/>
    <xf numFmtId="0" fontId="2" fillId="0" borderId="2" xfId="37" applyNumberFormat="1" applyProtection="1">
      <alignment horizontal="center" vertical="center" wrapText="1"/>
    </xf>
    <xf numFmtId="4" fontId="2" fillId="0" borderId="2" xfId="6" applyFont="1" applyFill="1" applyAlignment="1" applyProtection="1">
      <alignment horizontal="right" vertical="top" shrinkToFit="1"/>
    </xf>
    <xf numFmtId="0" fontId="0" fillId="0" borderId="0" xfId="0" applyFont="1" applyProtection="1">
      <protection locked="0"/>
    </xf>
    <xf numFmtId="0" fontId="7" fillId="5" borderId="6" xfId="47" applyFont="1" applyFill="1" applyBorder="1" applyAlignment="1">
      <alignment horizontal="left" vertical="center" wrapText="1" shrinkToFit="1"/>
    </xf>
    <xf numFmtId="0" fontId="1" fillId="0" borderId="1" xfId="1" applyAlignment="1" applyProtection="1">
      <protection locked="0"/>
    </xf>
    <xf numFmtId="0" fontId="2" fillId="0" borderId="7" xfId="4" applyNumberFormat="1" applyFont="1" applyBorder="1" applyProtection="1">
      <alignment vertical="top" wrapText="1"/>
    </xf>
    <xf numFmtId="49" fontId="7" fillId="5" borderId="6" xfId="47" applyNumberFormat="1" applyFont="1" applyFill="1" applyBorder="1" applyAlignment="1">
      <alignment horizontal="center" vertical="top" wrapText="1"/>
    </xf>
    <xf numFmtId="0" fontId="7" fillId="5" borderId="6" xfId="47" applyFont="1" applyFill="1" applyBorder="1" applyAlignment="1">
      <alignment horizontal="center" vertical="top" shrinkToFit="1"/>
    </xf>
    <xf numFmtId="0" fontId="9" fillId="0" borderId="1" xfId="1" applyNumberFormat="1" applyFont="1" applyAlignment="1" applyProtection="1"/>
    <xf numFmtId="49" fontId="7" fillId="5" borderId="6" xfId="49" applyNumberFormat="1" applyFont="1" applyFill="1" applyBorder="1" applyAlignment="1">
      <alignment horizontal="left" vertical="center" wrapText="1"/>
    </xf>
    <xf numFmtId="49" fontId="7" fillId="5" borderId="6" xfId="49" applyNumberFormat="1" applyFont="1" applyFill="1" applyBorder="1" applyAlignment="1">
      <alignment horizontal="center" vertical="top" wrapText="1"/>
    </xf>
    <xf numFmtId="0" fontId="2" fillId="0" borderId="2" xfId="4" applyNumberFormat="1" applyFont="1" applyProtection="1">
      <alignment vertical="top" wrapText="1"/>
    </xf>
    <xf numFmtId="49" fontId="7" fillId="5" borderId="6" xfId="30" applyNumberFormat="1" applyFont="1" applyFill="1" applyBorder="1" applyAlignment="1">
      <alignment horizontal="left" vertical="center" wrapText="1"/>
    </xf>
    <xf numFmtId="49" fontId="7" fillId="5" borderId="6" xfId="30" applyNumberFormat="1" applyFont="1" applyFill="1" applyBorder="1" applyAlignment="1">
      <alignment horizontal="center" vertical="top" wrapText="1"/>
    </xf>
    <xf numFmtId="49" fontId="7" fillId="5" borderId="6" xfId="51" applyNumberFormat="1" applyFont="1" applyFill="1" applyBorder="1" applyAlignment="1">
      <alignment horizontal="left" vertical="center" wrapText="1"/>
    </xf>
    <xf numFmtId="49" fontId="7" fillId="5" borderId="6" xfId="51" applyNumberFormat="1" applyFont="1" applyFill="1" applyBorder="1" applyAlignment="1">
      <alignment horizontal="center" vertical="top" wrapText="1"/>
    </xf>
    <xf numFmtId="49" fontId="7" fillId="5" borderId="6" xfId="52" applyNumberFormat="1" applyFont="1" applyFill="1" applyBorder="1" applyAlignment="1">
      <alignment horizontal="left" vertical="center" wrapText="1"/>
    </xf>
    <xf numFmtId="49" fontId="7" fillId="5" borderId="6" xfId="52" applyNumberFormat="1" applyFont="1" applyFill="1" applyBorder="1" applyAlignment="1">
      <alignment horizontal="center" vertical="top" wrapText="1"/>
    </xf>
    <xf numFmtId="49" fontId="7" fillId="6" borderId="6" xfId="53" applyNumberFormat="1" applyFont="1" applyFill="1" applyBorder="1" applyAlignment="1">
      <alignment horizontal="left" vertical="center" wrapText="1"/>
    </xf>
    <xf numFmtId="49" fontId="7" fillId="6" borderId="6" xfId="53" applyNumberFormat="1" applyFont="1" applyFill="1" applyBorder="1" applyAlignment="1">
      <alignment horizontal="center" vertical="top" wrapText="1"/>
    </xf>
    <xf numFmtId="49" fontId="7" fillId="5" borderId="6" xfId="54" applyNumberFormat="1" applyFont="1" applyFill="1" applyBorder="1" applyAlignment="1">
      <alignment horizontal="left" vertical="center" wrapText="1"/>
    </xf>
    <xf numFmtId="49" fontId="7" fillId="5" borderId="6" xfId="54" applyNumberFormat="1" applyFont="1" applyFill="1" applyBorder="1" applyAlignment="1">
      <alignment horizontal="center" vertical="top" wrapText="1"/>
    </xf>
    <xf numFmtId="49" fontId="7" fillId="5" borderId="6" xfId="55" applyNumberFormat="1" applyFont="1" applyFill="1" applyBorder="1" applyAlignment="1">
      <alignment horizontal="left" vertical="center" wrapText="1"/>
    </xf>
    <xf numFmtId="49" fontId="7" fillId="5" borderId="6" xfId="55" applyNumberFormat="1" applyFont="1" applyFill="1" applyBorder="1" applyAlignment="1">
      <alignment horizontal="center" vertical="top" wrapText="1"/>
    </xf>
    <xf numFmtId="49" fontId="7" fillId="5" borderId="6" xfId="56" applyNumberFormat="1" applyFont="1" applyFill="1" applyBorder="1" applyAlignment="1">
      <alignment horizontal="left" vertical="center" wrapText="1"/>
    </xf>
    <xf numFmtId="49" fontId="7" fillId="5" borderId="6" xfId="56" applyNumberFormat="1" applyFont="1" applyFill="1" applyBorder="1" applyAlignment="1">
      <alignment horizontal="center" vertical="top" wrapText="1"/>
    </xf>
    <xf numFmtId="49" fontId="7" fillId="5" borderId="6" xfId="57" applyNumberFormat="1" applyFont="1" applyFill="1" applyBorder="1" applyAlignment="1">
      <alignment horizontal="left" vertical="center" wrapText="1"/>
    </xf>
    <xf numFmtId="49" fontId="7" fillId="5" borderId="6" xfId="57" applyNumberFormat="1" applyFont="1" applyFill="1" applyBorder="1" applyAlignment="1">
      <alignment horizontal="center" vertical="top" wrapText="1"/>
    </xf>
    <xf numFmtId="49" fontId="7" fillId="5" borderId="6" xfId="58" applyNumberFormat="1" applyFont="1" applyFill="1" applyBorder="1" applyAlignment="1">
      <alignment horizontal="left" vertical="center" wrapText="1"/>
    </xf>
    <xf numFmtId="49" fontId="7" fillId="5" borderId="6" xfId="58" applyNumberFormat="1" applyFont="1" applyFill="1" applyBorder="1" applyAlignment="1">
      <alignment horizontal="center" vertical="top" wrapText="1"/>
    </xf>
    <xf numFmtId="49" fontId="7" fillId="5" borderId="6" xfId="59" applyNumberFormat="1" applyFont="1" applyFill="1" applyBorder="1" applyAlignment="1">
      <alignment horizontal="left" vertical="center" wrapText="1"/>
    </xf>
    <xf numFmtId="49" fontId="7" fillId="5" borderId="6" xfId="23" applyNumberFormat="1" applyFont="1" applyFill="1" applyBorder="1" applyAlignment="1" applyProtection="1">
      <alignment horizontal="left" vertical="center" wrapText="1"/>
    </xf>
    <xf numFmtId="49" fontId="7" fillId="5" borderId="6" xfId="23" applyNumberFormat="1" applyFont="1" applyFill="1" applyBorder="1" applyAlignment="1" applyProtection="1">
      <alignment horizontal="center" vertical="top" wrapText="1"/>
    </xf>
    <xf numFmtId="49" fontId="7" fillId="5" borderId="6" xfId="60" applyNumberFormat="1" applyFont="1" applyFill="1" applyBorder="1" applyAlignment="1">
      <alignment horizontal="left" vertical="center" wrapText="1"/>
    </xf>
    <xf numFmtId="0" fontId="7" fillId="5" borderId="6" xfId="4" applyNumberFormat="1" applyFont="1" applyFill="1" applyBorder="1" applyAlignment="1" applyProtection="1">
      <alignment horizontal="left" vertical="top" wrapText="1"/>
    </xf>
    <xf numFmtId="49" fontId="7" fillId="5" borderId="6" xfId="5" applyNumberFormat="1" applyFont="1" applyFill="1" applyBorder="1" applyAlignment="1" applyProtection="1">
      <alignment horizontal="center" vertical="top" shrinkToFit="1"/>
    </xf>
    <xf numFmtId="49" fontId="2" fillId="0" borderId="7" xfId="5" applyBorder="1" applyProtection="1">
      <alignment horizontal="center" vertical="top" shrinkToFit="1"/>
    </xf>
    <xf numFmtId="49" fontId="7" fillId="5" borderId="6" xfId="46" applyNumberFormat="1" applyFont="1" applyFill="1" applyBorder="1" applyAlignment="1">
      <alignment horizontal="left" vertical="center" wrapText="1"/>
    </xf>
    <xf numFmtId="49" fontId="7" fillId="5" borderId="6" xfId="46" applyNumberFormat="1" applyFont="1" applyFill="1" applyBorder="1" applyAlignment="1">
      <alignment horizontal="center" vertical="top" wrapText="1"/>
    </xf>
    <xf numFmtId="49" fontId="7" fillId="5" borderId="6" xfId="61" applyNumberFormat="1" applyFont="1" applyFill="1" applyBorder="1" applyAlignment="1">
      <alignment horizontal="left" vertical="center" wrapText="1"/>
    </xf>
    <xf numFmtId="49" fontId="7" fillId="5" borderId="6" xfId="61" applyNumberFormat="1" applyFont="1" applyFill="1" applyBorder="1" applyAlignment="1">
      <alignment horizontal="center" vertical="top" wrapText="1"/>
    </xf>
    <xf numFmtId="0" fontId="6" fillId="0" borderId="2" xfId="4" applyNumberFormat="1" applyFont="1" applyProtection="1">
      <alignment vertical="top" wrapText="1"/>
    </xf>
    <xf numFmtId="49" fontId="7" fillId="5" borderId="6" xfId="63" applyNumberFormat="1" applyFont="1" applyFill="1" applyBorder="1" applyAlignment="1">
      <alignment horizontal="left" vertical="center" wrapText="1"/>
    </xf>
    <xf numFmtId="49" fontId="7" fillId="5" borderId="6" xfId="63" applyNumberFormat="1" applyFont="1" applyFill="1" applyBorder="1" applyAlignment="1">
      <alignment horizontal="center" vertical="top" wrapText="1"/>
    </xf>
    <xf numFmtId="49" fontId="7" fillId="5" borderId="6" xfId="23" applyNumberFormat="1" applyFont="1" applyFill="1" applyBorder="1" applyAlignment="1" applyProtection="1">
      <alignment horizontal="left" vertical="center" wrapText="1"/>
    </xf>
    <xf numFmtId="49" fontId="7" fillId="5" borderId="6" xfId="23" applyNumberFormat="1" applyFont="1" applyFill="1" applyBorder="1" applyAlignment="1" applyProtection="1">
      <alignment horizontal="center" vertical="top" wrapText="1"/>
    </xf>
    <xf numFmtId="0" fontId="7" fillId="5" borderId="6" xfId="25" applyNumberFormat="1" applyFont="1" applyFill="1" applyBorder="1" applyAlignment="1" applyProtection="1">
      <alignment horizontal="left" vertical="top" wrapText="1"/>
    </xf>
    <xf numFmtId="49" fontId="7" fillId="5" borderId="6" xfId="11" applyNumberFormat="1" applyFont="1" applyFill="1" applyBorder="1" applyAlignment="1" applyProtection="1">
      <alignment horizontal="center" vertical="top" shrinkToFit="1"/>
    </xf>
    <xf numFmtId="49" fontId="7" fillId="5" borderId="6" xfId="66" applyNumberFormat="1" applyFont="1" applyFill="1" applyBorder="1" applyAlignment="1">
      <alignment horizontal="left" vertical="center" wrapText="1"/>
    </xf>
    <xf numFmtId="49" fontId="7" fillId="5" borderId="6" xfId="66" applyNumberFormat="1" applyFont="1" applyFill="1" applyBorder="1" applyAlignment="1">
      <alignment horizontal="center" vertical="top" wrapText="1"/>
    </xf>
    <xf numFmtId="49" fontId="7" fillId="5" borderId="6" xfId="23" applyNumberFormat="1" applyFont="1" applyFill="1" applyBorder="1" applyAlignment="1" applyProtection="1">
      <alignment horizontal="left" vertical="center" wrapText="1"/>
    </xf>
    <xf numFmtId="49" fontId="7" fillId="5" borderId="6" xfId="23" applyNumberFormat="1" applyFont="1" applyFill="1" applyBorder="1" applyAlignment="1" applyProtection="1">
      <alignment horizontal="center" vertical="top" wrapText="1"/>
    </xf>
    <xf numFmtId="49" fontId="7" fillId="5" borderId="6" xfId="5" applyNumberFormat="1" applyFont="1" applyFill="1" applyBorder="1" applyAlignment="1" applyProtection="1">
      <alignment horizontal="center" vertical="top" shrinkToFit="1"/>
    </xf>
    <xf numFmtId="0" fontId="2" fillId="0" borderId="2" xfId="4" applyNumberFormat="1" applyFont="1" applyProtection="1">
      <alignment vertical="top" wrapText="1"/>
    </xf>
    <xf numFmtId="0" fontId="7" fillId="5" borderId="6" xfId="23" applyFont="1" applyFill="1" applyBorder="1" applyAlignment="1" applyProtection="1">
      <alignment horizontal="left" vertical="center" wrapText="1"/>
    </xf>
    <xf numFmtId="49" fontId="7" fillId="5" borderId="6" xfId="23" applyNumberFormat="1" applyFont="1" applyFill="1" applyBorder="1" applyAlignment="1" applyProtection="1">
      <alignment horizontal="center" vertical="top" wrapText="1"/>
    </xf>
    <xf numFmtId="49" fontId="7" fillId="5" borderId="6" xfId="5" applyNumberFormat="1" applyFont="1" applyFill="1" applyBorder="1" applyAlignment="1" applyProtection="1">
      <alignment horizontal="center" vertical="top" shrinkToFit="1"/>
    </xf>
    <xf numFmtId="0" fontId="7" fillId="5" borderId="6" xfId="23" applyFont="1" applyFill="1" applyBorder="1" applyAlignment="1" applyProtection="1">
      <alignment horizontal="center" vertical="top" wrapText="1"/>
    </xf>
    <xf numFmtId="0" fontId="2" fillId="0" borderId="2" xfId="4" applyNumberFormat="1" applyFont="1" applyProtection="1">
      <alignment vertical="top" wrapText="1"/>
    </xf>
    <xf numFmtId="4" fontId="2" fillId="0" borderId="7" xfId="6" applyFont="1" applyFill="1" applyBorder="1" applyAlignment="1" applyProtection="1">
      <alignment horizontal="right" vertical="top" shrinkToFit="1"/>
    </xf>
    <xf numFmtId="0" fontId="0" fillId="0" borderId="0" xfId="0" applyFont="1" applyFill="1" applyAlignment="1" applyProtection="1">
      <alignment horizontal="right" vertical="top"/>
      <protection locked="0"/>
    </xf>
    <xf numFmtId="4" fontId="2" fillId="0" borderId="6" xfId="9" applyFont="1" applyFill="1" applyBorder="1" applyAlignment="1" applyProtection="1">
      <alignment horizontal="right" vertical="top" shrinkToFit="1"/>
    </xf>
    <xf numFmtId="4" fontId="7" fillId="0" borderId="2" xfId="6" applyFont="1" applyFill="1" applyAlignment="1" applyProtection="1">
      <alignment horizontal="right" vertical="top" shrinkToFit="1"/>
    </xf>
    <xf numFmtId="4" fontId="7" fillId="0" borderId="2" xfId="37" applyNumberFormat="1" applyFont="1" applyFill="1" applyAlignment="1" applyProtection="1">
      <alignment horizontal="right" vertical="top" wrapText="1"/>
      <protection locked="0"/>
    </xf>
    <xf numFmtId="4" fontId="6" fillId="0" borderId="2" xfId="6" applyFont="1" applyFill="1" applyAlignment="1" applyProtection="1">
      <alignment horizontal="right" vertical="top" shrinkToFit="1"/>
    </xf>
    <xf numFmtId="0" fontId="2" fillId="0" borderId="1" xfId="11" applyNumberFormat="1" applyFont="1" applyFill="1" applyAlignment="1" applyProtection="1">
      <alignment horizontal="right" vertical="top"/>
    </xf>
    <xf numFmtId="4" fontId="7" fillId="0" borderId="6" xfId="9" applyFont="1" applyFill="1" applyBorder="1" applyAlignment="1" applyProtection="1">
      <alignment horizontal="right" vertical="top" shrinkToFit="1"/>
    </xf>
    <xf numFmtId="0" fontId="2" fillId="0" borderId="2" xfId="37" applyFont="1" applyFill="1" applyAlignment="1" applyProtection="1">
      <alignment horizontal="center" vertical="center" wrapText="1"/>
      <protection locked="0"/>
    </xf>
    <xf numFmtId="4" fontId="2" fillId="0" borderId="1" xfId="11" applyNumberFormat="1" applyFont="1" applyFill="1" applyAlignment="1" applyProtection="1">
      <alignment horizontal="right" vertical="top"/>
    </xf>
    <xf numFmtId="0" fontId="3" fillId="0" borderId="1" xfId="1" applyNumberFormat="1" applyFont="1" applyAlignment="1" applyProtection="1">
      <alignment horizontal="center" wrapText="1"/>
    </xf>
    <xf numFmtId="0" fontId="2" fillId="0" borderId="1" xfId="2" applyNumberFormat="1" applyProtection="1">
      <alignment horizontal="right"/>
    </xf>
    <xf numFmtId="0" fontId="2" fillId="0" borderId="1" xfId="2" applyProtection="1">
      <alignment horizontal="right"/>
      <protection locked="0"/>
    </xf>
    <xf numFmtId="0" fontId="3" fillId="0" borderId="8" xfId="8" applyNumberFormat="1" applyBorder="1" applyAlignment="1" applyProtection="1">
      <alignment horizontal="left"/>
    </xf>
    <xf numFmtId="0" fontId="3" fillId="0" borderId="9" xfId="8" applyNumberFormat="1" applyBorder="1" applyAlignment="1" applyProtection="1">
      <alignment horizontal="left"/>
    </xf>
    <xf numFmtId="0" fontId="3" fillId="0" borderId="9" xfId="8" applyBorder="1" applyAlignment="1" applyProtection="1">
      <alignment horizontal="left"/>
      <protection locked="0"/>
    </xf>
    <xf numFmtId="0" fontId="3" fillId="0" borderId="10" xfId="8" applyBorder="1" applyAlignment="1" applyProtection="1">
      <alignment horizontal="left"/>
      <protection locked="0"/>
    </xf>
    <xf numFmtId="49" fontId="6" fillId="5" borderId="1" xfId="1" applyNumberFormat="1" applyFont="1" applyFill="1" applyAlignment="1" applyProtection="1">
      <alignment horizontal="left" vertical="top" wrapText="1"/>
    </xf>
  </cellXfs>
  <cellStyles count="69">
    <cellStyle name="br" xfId="15"/>
    <cellStyle name="br 2" xfId="41"/>
    <cellStyle name="br 3" xfId="33"/>
    <cellStyle name="col" xfId="14"/>
    <cellStyle name="col 2" xfId="40"/>
    <cellStyle name="col 3" xfId="32"/>
    <cellStyle name="style0" xfId="16"/>
    <cellStyle name="style0 2" xfId="42"/>
    <cellStyle name="style0 3" xfId="34"/>
    <cellStyle name="td" xfId="17"/>
    <cellStyle name="td 2" xfId="43"/>
    <cellStyle name="td 3" xfId="35"/>
    <cellStyle name="tr" xfId="13"/>
    <cellStyle name="tr 2" xfId="39"/>
    <cellStyle name="tr 3" xfId="31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29 2" xfId="37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  <cellStyle name="Обычный 10" xfId="30"/>
    <cellStyle name="Обычный 11" xfId="51"/>
    <cellStyle name="Обычный 12" xfId="52"/>
    <cellStyle name="Обычный 13" xfId="53"/>
    <cellStyle name="Обычный 14" xfId="54"/>
    <cellStyle name="Обычный 15" xfId="55"/>
    <cellStyle name="Обычный 16" xfId="56"/>
    <cellStyle name="Обычный 17" xfId="57"/>
    <cellStyle name="Обычный 18" xfId="58"/>
    <cellStyle name="Обычный 19" xfId="59"/>
    <cellStyle name="Обычный 2" xfId="38"/>
    <cellStyle name="Обычный 20" xfId="60"/>
    <cellStyle name="Обычный 21" xfId="46"/>
    <cellStyle name="Обычный 22" xfId="61"/>
    <cellStyle name="Обычный 23" xfId="62"/>
    <cellStyle name="Обычный 24" xfId="63"/>
    <cellStyle name="Обычный 25" xfId="64"/>
    <cellStyle name="Обычный 26" xfId="65"/>
    <cellStyle name="Обычный 27" xfId="66"/>
    <cellStyle name="Обычный 28" xfId="67"/>
    <cellStyle name="Обычный 29" xfId="68"/>
    <cellStyle name="Обычный 3" xfId="44"/>
    <cellStyle name="Обычный 30" xfId="50"/>
    <cellStyle name="Обычный 4" xfId="45"/>
    <cellStyle name="Обычный 5" xfId="29"/>
    <cellStyle name="Обычный 6" xfId="36"/>
    <cellStyle name="Обычный 7" xfId="47"/>
    <cellStyle name="Обычный 8" xfId="48"/>
    <cellStyle name="Обычный 9" xfId="4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11"/>
  <sheetViews>
    <sheetView showGridLines="0" tabSelected="1" workbookViewId="0">
      <pane ySplit="5" topLeftCell="A99" activePane="bottomLeft" state="frozen"/>
      <selection pane="bottomLeft" activeCell="E108" sqref="E108"/>
    </sheetView>
  </sheetViews>
  <sheetFormatPr defaultRowHeight="15" outlineLevelRow="2" x14ac:dyDescent="0.25"/>
  <cols>
    <col min="1" max="1" width="48.42578125" style="13" customWidth="1"/>
    <col min="2" max="2" width="6.140625" style="1" customWidth="1"/>
    <col min="3" max="3" width="6.28515625" style="1" customWidth="1"/>
    <col min="4" max="5" width="5.7109375" style="1" customWidth="1"/>
    <col min="6" max="6" width="8.140625" style="1" customWidth="1"/>
    <col min="7" max="7" width="6.28515625" style="1" customWidth="1"/>
    <col min="8" max="8" width="12.42578125" style="71" customWidth="1"/>
    <col min="9" max="9" width="11.28515625" style="71" customWidth="1"/>
    <col min="10" max="10" width="11.140625" style="71" customWidth="1"/>
    <col min="11" max="16384" width="9.140625" style="1"/>
  </cols>
  <sheetData>
    <row r="1" spans="1:10" ht="78" customHeight="1" x14ac:dyDescent="0.25">
      <c r="A1" s="19"/>
      <c r="B1" s="15"/>
      <c r="C1" s="15"/>
      <c r="D1" s="15"/>
      <c r="E1" s="87" t="s">
        <v>59</v>
      </c>
      <c r="F1" s="87"/>
      <c r="G1" s="87"/>
      <c r="H1" s="87"/>
      <c r="I1" s="87"/>
      <c r="J1" s="87"/>
    </row>
    <row r="2" spans="1:10" ht="66.75" customHeight="1" x14ac:dyDescent="0.25">
      <c r="A2" s="19"/>
      <c r="B2" s="15"/>
      <c r="C2" s="15"/>
      <c r="D2" s="15"/>
      <c r="E2" s="87" t="s">
        <v>69</v>
      </c>
      <c r="F2" s="87"/>
      <c r="G2" s="87"/>
      <c r="H2" s="87"/>
      <c r="I2" s="87"/>
      <c r="J2" s="87"/>
    </row>
    <row r="3" spans="1:10" ht="65.25" customHeight="1" x14ac:dyDescent="0.25">
      <c r="A3" s="80" t="s">
        <v>60</v>
      </c>
      <c r="B3" s="80"/>
      <c r="C3" s="80"/>
      <c r="D3" s="80"/>
      <c r="E3" s="80"/>
      <c r="F3" s="80"/>
      <c r="G3" s="80"/>
      <c r="H3" s="80"/>
      <c r="I3" s="80"/>
      <c r="J3" s="80"/>
    </row>
    <row r="4" spans="1:10" ht="12" customHeight="1" x14ac:dyDescent="0.25">
      <c r="A4" s="81" t="s">
        <v>61</v>
      </c>
      <c r="B4" s="82"/>
      <c r="C4" s="82"/>
      <c r="D4" s="82"/>
      <c r="E4" s="82"/>
      <c r="F4" s="82"/>
      <c r="G4" s="82"/>
      <c r="H4" s="82"/>
      <c r="I4" s="82"/>
      <c r="J4" s="82"/>
    </row>
    <row r="5" spans="1:10" ht="33.75" customHeight="1" x14ac:dyDescent="0.25">
      <c r="A5" s="9" t="s">
        <v>49</v>
      </c>
      <c r="B5" s="11" t="s">
        <v>50</v>
      </c>
      <c r="C5" s="11" t="s">
        <v>51</v>
      </c>
      <c r="D5" s="11" t="s">
        <v>52</v>
      </c>
      <c r="E5" s="11" t="s">
        <v>53</v>
      </c>
      <c r="F5" s="11" t="s">
        <v>54</v>
      </c>
      <c r="G5" s="11" t="s">
        <v>55</v>
      </c>
      <c r="H5" s="78" t="s">
        <v>56</v>
      </c>
      <c r="I5" s="78" t="s">
        <v>57</v>
      </c>
      <c r="J5" s="78" t="s">
        <v>58</v>
      </c>
    </row>
    <row r="6" spans="1:10" s="4" customFormat="1" ht="41.25" customHeight="1" x14ac:dyDescent="0.25">
      <c r="A6" s="14" t="s">
        <v>62</v>
      </c>
      <c r="B6" s="17" t="s">
        <v>63</v>
      </c>
      <c r="C6" s="18"/>
      <c r="D6" s="18"/>
      <c r="E6" s="18"/>
      <c r="F6" s="6"/>
      <c r="G6" s="5"/>
      <c r="H6" s="74">
        <f>H7+H15+H23+H28+H33+H41+H46+H51+H56+H61+H66</f>
        <v>-1661814.77</v>
      </c>
      <c r="I6" s="74">
        <f>I7+I15+I23+I28+I33+I41+I46+I51+I56+I61+I66</f>
        <v>0</v>
      </c>
      <c r="J6" s="74">
        <f>J7+J15+J23+J28+J33+J41+J46+J51+J56+J61+J66</f>
        <v>0</v>
      </c>
    </row>
    <row r="7" spans="1:10" s="4" customFormat="1" ht="52.5" customHeight="1" x14ac:dyDescent="0.25">
      <c r="A7" s="14" t="s">
        <v>64</v>
      </c>
      <c r="B7" s="17" t="s">
        <v>63</v>
      </c>
      <c r="C7" s="17" t="s">
        <v>65</v>
      </c>
      <c r="D7" s="17" t="s">
        <v>66</v>
      </c>
      <c r="E7" s="18"/>
      <c r="F7" s="6"/>
      <c r="G7" s="5"/>
      <c r="H7" s="74">
        <f>H8</f>
        <v>133663.5</v>
      </c>
      <c r="I7" s="74">
        <f t="shared" ref="I7:J7" si="0">I8</f>
        <v>0</v>
      </c>
      <c r="J7" s="74">
        <f t="shared" si="0"/>
        <v>0</v>
      </c>
    </row>
    <row r="8" spans="1:10" s="4" customFormat="1" ht="17.25" customHeight="1" x14ac:dyDescent="0.25">
      <c r="A8" s="7" t="s">
        <v>67</v>
      </c>
      <c r="B8" s="17" t="s">
        <v>63</v>
      </c>
      <c r="C8" s="17" t="s">
        <v>65</v>
      </c>
      <c r="D8" s="17" t="s">
        <v>66</v>
      </c>
      <c r="E8" s="17" t="s">
        <v>68</v>
      </c>
      <c r="F8" s="6"/>
      <c r="G8" s="5"/>
      <c r="H8" s="74">
        <f>H9+H12</f>
        <v>133663.5</v>
      </c>
      <c r="I8" s="74">
        <f t="shared" ref="I8:J8" si="1">I9+I12</f>
        <v>0</v>
      </c>
      <c r="J8" s="74">
        <f t="shared" si="1"/>
        <v>0</v>
      </c>
    </row>
    <row r="9" spans="1:10" x14ac:dyDescent="0.25">
      <c r="A9" s="22" t="s">
        <v>11</v>
      </c>
      <c r="B9" s="2" t="s">
        <v>63</v>
      </c>
      <c r="C9" s="2" t="s">
        <v>65</v>
      </c>
      <c r="D9" s="2" t="s">
        <v>66</v>
      </c>
      <c r="E9" s="2" t="s">
        <v>68</v>
      </c>
      <c r="F9" s="2" t="s">
        <v>70</v>
      </c>
      <c r="G9" s="2"/>
      <c r="H9" s="12">
        <v>70000</v>
      </c>
      <c r="I9" s="12">
        <v>0</v>
      </c>
      <c r="J9" s="12">
        <v>0</v>
      </c>
    </row>
    <row r="10" spans="1:10" outlineLevel="1" x14ac:dyDescent="0.25">
      <c r="A10" s="22" t="s">
        <v>7</v>
      </c>
      <c r="B10" s="2" t="s">
        <v>63</v>
      </c>
      <c r="C10" s="2" t="s">
        <v>65</v>
      </c>
      <c r="D10" s="2" t="s">
        <v>66</v>
      </c>
      <c r="E10" s="2" t="s">
        <v>68</v>
      </c>
      <c r="F10" s="2" t="s">
        <v>70</v>
      </c>
      <c r="G10" s="2" t="s">
        <v>8</v>
      </c>
      <c r="H10" s="12">
        <v>70000</v>
      </c>
      <c r="I10" s="12">
        <v>0</v>
      </c>
      <c r="J10" s="12">
        <v>0</v>
      </c>
    </row>
    <row r="11" spans="1:10" outlineLevel="2" x14ac:dyDescent="0.25">
      <c r="A11" s="22" t="s">
        <v>9</v>
      </c>
      <c r="B11" s="2" t="s">
        <v>63</v>
      </c>
      <c r="C11" s="2" t="s">
        <v>65</v>
      </c>
      <c r="D11" s="2" t="s">
        <v>66</v>
      </c>
      <c r="E11" s="2" t="s">
        <v>68</v>
      </c>
      <c r="F11" s="2" t="s">
        <v>70</v>
      </c>
      <c r="G11" s="2" t="s">
        <v>10</v>
      </c>
      <c r="H11" s="12">
        <v>70000</v>
      </c>
      <c r="I11" s="12">
        <v>0</v>
      </c>
      <c r="J11" s="12">
        <v>0</v>
      </c>
    </row>
    <row r="12" spans="1:10" ht="38.25" outlineLevel="2" x14ac:dyDescent="0.25">
      <c r="A12" s="22" t="s">
        <v>129</v>
      </c>
      <c r="B12" s="2" t="s">
        <v>63</v>
      </c>
      <c r="C12" s="2" t="s">
        <v>65</v>
      </c>
      <c r="D12" s="2" t="s">
        <v>66</v>
      </c>
      <c r="E12" s="2" t="s">
        <v>68</v>
      </c>
      <c r="F12" s="2" t="s">
        <v>94</v>
      </c>
      <c r="G12" s="2"/>
      <c r="H12" s="12">
        <v>63663.5</v>
      </c>
      <c r="I12" s="12">
        <v>0</v>
      </c>
      <c r="J12" s="12">
        <v>0</v>
      </c>
    </row>
    <row r="13" spans="1:10" ht="25.5" outlineLevel="2" x14ac:dyDescent="0.25">
      <c r="A13" s="22" t="s">
        <v>3</v>
      </c>
      <c r="B13" s="2" t="s">
        <v>63</v>
      </c>
      <c r="C13" s="2" t="s">
        <v>65</v>
      </c>
      <c r="D13" s="2" t="s">
        <v>66</v>
      </c>
      <c r="E13" s="2" t="s">
        <v>68</v>
      </c>
      <c r="F13" s="2" t="s">
        <v>94</v>
      </c>
      <c r="G13" s="2" t="s">
        <v>4</v>
      </c>
      <c r="H13" s="12">
        <v>63663.5</v>
      </c>
      <c r="I13" s="12">
        <v>0</v>
      </c>
      <c r="J13" s="12">
        <v>0</v>
      </c>
    </row>
    <row r="14" spans="1:10" ht="29.25" customHeight="1" outlineLevel="2" x14ac:dyDescent="0.25">
      <c r="A14" s="22" t="s">
        <v>5</v>
      </c>
      <c r="B14" s="2" t="s">
        <v>63</v>
      </c>
      <c r="C14" s="2" t="s">
        <v>65</v>
      </c>
      <c r="D14" s="2" t="s">
        <v>66</v>
      </c>
      <c r="E14" s="2" t="s">
        <v>68</v>
      </c>
      <c r="F14" s="2" t="s">
        <v>94</v>
      </c>
      <c r="G14" s="2" t="s">
        <v>6</v>
      </c>
      <c r="H14" s="12">
        <v>63663.5</v>
      </c>
      <c r="I14" s="12">
        <v>0</v>
      </c>
      <c r="J14" s="12">
        <v>0</v>
      </c>
    </row>
    <row r="15" spans="1:10" s="4" customFormat="1" ht="42.75" customHeight="1" outlineLevel="2" x14ac:dyDescent="0.25">
      <c r="A15" s="20" t="s">
        <v>72</v>
      </c>
      <c r="B15" s="21" t="s">
        <v>63</v>
      </c>
      <c r="C15" s="21" t="s">
        <v>65</v>
      </c>
      <c r="D15" s="21" t="s">
        <v>71</v>
      </c>
      <c r="E15" s="21"/>
      <c r="F15" s="8"/>
      <c r="G15" s="8"/>
      <c r="H15" s="73">
        <f>H16</f>
        <v>99584</v>
      </c>
      <c r="I15" s="73">
        <f t="shared" ref="I15:J15" si="2">I16</f>
        <v>0</v>
      </c>
      <c r="J15" s="73">
        <f t="shared" si="2"/>
        <v>0</v>
      </c>
    </row>
    <row r="16" spans="1:10" s="4" customFormat="1" ht="17.25" customHeight="1" outlineLevel="2" x14ac:dyDescent="0.25">
      <c r="A16" s="23" t="s">
        <v>67</v>
      </c>
      <c r="B16" s="24" t="s">
        <v>63</v>
      </c>
      <c r="C16" s="24" t="s">
        <v>65</v>
      </c>
      <c r="D16" s="24" t="s">
        <v>71</v>
      </c>
      <c r="E16" s="24" t="s">
        <v>68</v>
      </c>
      <c r="F16" s="8"/>
      <c r="G16" s="8"/>
      <c r="H16" s="73">
        <f>H17+H20</f>
        <v>99584</v>
      </c>
      <c r="I16" s="73">
        <f t="shared" ref="I16:J16" si="3">I17+I20</f>
        <v>0</v>
      </c>
      <c r="J16" s="73">
        <f t="shared" si="3"/>
        <v>0</v>
      </c>
    </row>
    <row r="17" spans="1:10" ht="102" x14ac:dyDescent="0.25">
      <c r="A17" s="22" t="s">
        <v>12</v>
      </c>
      <c r="B17" s="2" t="s">
        <v>63</v>
      </c>
      <c r="C17" s="2" t="s">
        <v>65</v>
      </c>
      <c r="D17" s="2" t="s">
        <v>71</v>
      </c>
      <c r="E17" s="2" t="s">
        <v>68</v>
      </c>
      <c r="F17" s="2" t="s">
        <v>73</v>
      </c>
      <c r="G17" s="2"/>
      <c r="H17" s="12">
        <v>25093</v>
      </c>
      <c r="I17" s="12">
        <v>0</v>
      </c>
      <c r="J17" s="12">
        <v>0</v>
      </c>
    </row>
    <row r="18" spans="1:10" ht="25.5" outlineLevel="1" x14ac:dyDescent="0.25">
      <c r="A18" s="22" t="s">
        <v>3</v>
      </c>
      <c r="B18" s="2" t="s">
        <v>63</v>
      </c>
      <c r="C18" s="2" t="s">
        <v>65</v>
      </c>
      <c r="D18" s="2" t="s">
        <v>71</v>
      </c>
      <c r="E18" s="2" t="s">
        <v>68</v>
      </c>
      <c r="F18" s="2" t="s">
        <v>73</v>
      </c>
      <c r="G18" s="2" t="s">
        <v>4</v>
      </c>
      <c r="H18" s="12">
        <v>25093</v>
      </c>
      <c r="I18" s="12">
        <v>0</v>
      </c>
      <c r="J18" s="12">
        <v>0</v>
      </c>
    </row>
    <row r="19" spans="1:10" ht="28.5" customHeight="1" outlineLevel="2" x14ac:dyDescent="0.25">
      <c r="A19" s="22" t="s">
        <v>5</v>
      </c>
      <c r="B19" s="2" t="s">
        <v>63</v>
      </c>
      <c r="C19" s="2" t="s">
        <v>65</v>
      </c>
      <c r="D19" s="2" t="s">
        <v>71</v>
      </c>
      <c r="E19" s="2" t="s">
        <v>68</v>
      </c>
      <c r="F19" s="2" t="s">
        <v>73</v>
      </c>
      <c r="G19" s="2" t="s">
        <v>6</v>
      </c>
      <c r="H19" s="12">
        <v>25093</v>
      </c>
      <c r="I19" s="12">
        <v>0</v>
      </c>
      <c r="J19" s="12">
        <v>0</v>
      </c>
    </row>
    <row r="20" spans="1:10" ht="25.5" x14ac:dyDescent="0.25">
      <c r="A20" s="22" t="s">
        <v>128</v>
      </c>
      <c r="B20" s="2" t="s">
        <v>63</v>
      </c>
      <c r="C20" s="2" t="s">
        <v>65</v>
      </c>
      <c r="D20" s="2" t="s">
        <v>71</v>
      </c>
      <c r="E20" s="2" t="s">
        <v>68</v>
      </c>
      <c r="F20" s="2" t="s">
        <v>74</v>
      </c>
      <c r="G20" s="2"/>
      <c r="H20" s="12">
        <v>74491</v>
      </c>
      <c r="I20" s="12">
        <v>0</v>
      </c>
      <c r="J20" s="12">
        <v>0</v>
      </c>
    </row>
    <row r="21" spans="1:10" outlineLevel="1" x14ac:dyDescent="0.25">
      <c r="A21" s="22" t="s">
        <v>13</v>
      </c>
      <c r="B21" s="2" t="s">
        <v>63</v>
      </c>
      <c r="C21" s="2" t="s">
        <v>65</v>
      </c>
      <c r="D21" s="2" t="s">
        <v>71</v>
      </c>
      <c r="E21" s="2" t="s">
        <v>68</v>
      </c>
      <c r="F21" s="2" t="s">
        <v>74</v>
      </c>
      <c r="G21" s="2" t="s">
        <v>14</v>
      </c>
      <c r="H21" s="12">
        <v>74491</v>
      </c>
      <c r="I21" s="12">
        <v>0</v>
      </c>
      <c r="J21" s="12">
        <v>0</v>
      </c>
    </row>
    <row r="22" spans="1:10" outlineLevel="2" x14ac:dyDescent="0.25">
      <c r="A22" s="22" t="s">
        <v>15</v>
      </c>
      <c r="B22" s="2" t="s">
        <v>63</v>
      </c>
      <c r="C22" s="2" t="s">
        <v>65</v>
      </c>
      <c r="D22" s="2" t="s">
        <v>71</v>
      </c>
      <c r="E22" s="2" t="s">
        <v>68</v>
      </c>
      <c r="F22" s="2" t="s">
        <v>74</v>
      </c>
      <c r="G22" s="2" t="s">
        <v>16</v>
      </c>
      <c r="H22" s="12">
        <v>74491</v>
      </c>
      <c r="I22" s="12">
        <v>0</v>
      </c>
      <c r="J22" s="12">
        <v>0</v>
      </c>
    </row>
    <row r="23" spans="1:10" ht="40.5" customHeight="1" outlineLevel="2" x14ac:dyDescent="0.25">
      <c r="A23" s="25" t="s">
        <v>75</v>
      </c>
      <c r="B23" s="26" t="s">
        <v>63</v>
      </c>
      <c r="C23" s="26" t="s">
        <v>65</v>
      </c>
      <c r="D23" s="26" t="s">
        <v>76</v>
      </c>
      <c r="E23" s="2"/>
      <c r="F23" s="2"/>
      <c r="G23" s="2"/>
      <c r="H23" s="73">
        <f>H24</f>
        <v>-190000</v>
      </c>
      <c r="I23" s="73">
        <f t="shared" ref="I23:J24" si="4">I24</f>
        <v>0</v>
      </c>
      <c r="J23" s="73">
        <f t="shared" si="4"/>
        <v>0</v>
      </c>
    </row>
    <row r="24" spans="1:10" ht="19.5" customHeight="1" outlineLevel="2" x14ac:dyDescent="0.25">
      <c r="A24" s="27" t="s">
        <v>67</v>
      </c>
      <c r="B24" s="28" t="s">
        <v>63</v>
      </c>
      <c r="C24" s="28" t="s">
        <v>65</v>
      </c>
      <c r="D24" s="28" t="s">
        <v>76</v>
      </c>
      <c r="E24" s="28" t="s">
        <v>68</v>
      </c>
      <c r="F24" s="2"/>
      <c r="G24" s="2"/>
      <c r="H24" s="73">
        <f>H25</f>
        <v>-190000</v>
      </c>
      <c r="I24" s="73">
        <f t="shared" si="4"/>
        <v>0</v>
      </c>
      <c r="J24" s="73">
        <f t="shared" si="4"/>
        <v>0</v>
      </c>
    </row>
    <row r="25" spans="1:10" ht="25.5" x14ac:dyDescent="0.25">
      <c r="A25" s="22" t="s">
        <v>17</v>
      </c>
      <c r="B25" s="2" t="s">
        <v>63</v>
      </c>
      <c r="C25" s="2" t="s">
        <v>65</v>
      </c>
      <c r="D25" s="2" t="s">
        <v>76</v>
      </c>
      <c r="E25" s="2" t="s">
        <v>68</v>
      </c>
      <c r="F25" s="2" t="s">
        <v>77</v>
      </c>
      <c r="G25" s="2"/>
      <c r="H25" s="12">
        <v>-190000</v>
      </c>
      <c r="I25" s="12">
        <v>0</v>
      </c>
      <c r="J25" s="12">
        <v>0</v>
      </c>
    </row>
    <row r="26" spans="1:10" ht="25.5" outlineLevel="1" x14ac:dyDescent="0.25">
      <c r="A26" s="22" t="s">
        <v>3</v>
      </c>
      <c r="B26" s="2" t="s">
        <v>63</v>
      </c>
      <c r="C26" s="2" t="s">
        <v>65</v>
      </c>
      <c r="D26" s="2" t="s">
        <v>76</v>
      </c>
      <c r="E26" s="2" t="s">
        <v>68</v>
      </c>
      <c r="F26" s="2" t="s">
        <v>77</v>
      </c>
      <c r="G26" s="2" t="s">
        <v>4</v>
      </c>
      <c r="H26" s="12">
        <v>-190000</v>
      </c>
      <c r="I26" s="12">
        <v>0</v>
      </c>
      <c r="J26" s="12">
        <v>0</v>
      </c>
    </row>
    <row r="27" spans="1:10" ht="28.5" customHeight="1" outlineLevel="2" x14ac:dyDescent="0.25">
      <c r="A27" s="22" t="s">
        <v>5</v>
      </c>
      <c r="B27" s="2" t="s">
        <v>63</v>
      </c>
      <c r="C27" s="2" t="s">
        <v>65</v>
      </c>
      <c r="D27" s="2" t="s">
        <v>76</v>
      </c>
      <c r="E27" s="2" t="s">
        <v>68</v>
      </c>
      <c r="F27" s="2" t="s">
        <v>77</v>
      </c>
      <c r="G27" s="2" t="s">
        <v>6</v>
      </c>
      <c r="H27" s="12">
        <v>-190000</v>
      </c>
      <c r="I27" s="12">
        <v>0</v>
      </c>
      <c r="J27" s="12">
        <v>0</v>
      </c>
    </row>
    <row r="28" spans="1:10" ht="66" customHeight="1" outlineLevel="2" x14ac:dyDescent="0.25">
      <c r="A28" s="29" t="s">
        <v>78</v>
      </c>
      <c r="B28" s="30" t="s">
        <v>63</v>
      </c>
      <c r="C28" s="30" t="s">
        <v>65</v>
      </c>
      <c r="D28" s="30" t="s">
        <v>79</v>
      </c>
      <c r="E28" s="30"/>
      <c r="F28" s="2"/>
      <c r="G28" s="2"/>
      <c r="H28" s="73">
        <f>H29</f>
        <v>-192037</v>
      </c>
      <c r="I28" s="73">
        <f t="shared" ref="I28:J29" si="5">I29</f>
        <v>0</v>
      </c>
      <c r="J28" s="73">
        <f t="shared" si="5"/>
        <v>0</v>
      </c>
    </row>
    <row r="29" spans="1:10" ht="21.75" customHeight="1" outlineLevel="2" x14ac:dyDescent="0.25">
      <c r="A29" s="29" t="s">
        <v>67</v>
      </c>
      <c r="B29" s="30" t="s">
        <v>63</v>
      </c>
      <c r="C29" s="30" t="s">
        <v>65</v>
      </c>
      <c r="D29" s="30" t="s">
        <v>79</v>
      </c>
      <c r="E29" s="30" t="s">
        <v>68</v>
      </c>
      <c r="F29" s="2"/>
      <c r="G29" s="2"/>
      <c r="H29" s="73">
        <f>H30</f>
        <v>-192037</v>
      </c>
      <c r="I29" s="73">
        <f t="shared" si="5"/>
        <v>0</v>
      </c>
      <c r="J29" s="73">
        <f t="shared" si="5"/>
        <v>0</v>
      </c>
    </row>
    <row r="30" spans="1:10" ht="25.5" x14ac:dyDescent="0.25">
      <c r="A30" s="22" t="s">
        <v>18</v>
      </c>
      <c r="B30" s="2" t="s">
        <v>63</v>
      </c>
      <c r="C30" s="2" t="s">
        <v>65</v>
      </c>
      <c r="D30" s="2" t="s">
        <v>79</v>
      </c>
      <c r="E30" s="2" t="s">
        <v>68</v>
      </c>
      <c r="F30" s="2" t="s">
        <v>80</v>
      </c>
      <c r="G30" s="2"/>
      <c r="H30" s="12">
        <v>-192037</v>
      </c>
      <c r="I30" s="12">
        <v>0</v>
      </c>
      <c r="J30" s="12">
        <v>0</v>
      </c>
    </row>
    <row r="31" spans="1:10" outlineLevel="1" x14ac:dyDescent="0.25">
      <c r="A31" s="22" t="s">
        <v>7</v>
      </c>
      <c r="B31" s="2" t="s">
        <v>63</v>
      </c>
      <c r="C31" s="2" t="s">
        <v>65</v>
      </c>
      <c r="D31" s="2" t="s">
        <v>79</v>
      </c>
      <c r="E31" s="2" t="s">
        <v>68</v>
      </c>
      <c r="F31" s="2" t="s">
        <v>80</v>
      </c>
      <c r="G31" s="2" t="s">
        <v>8</v>
      </c>
      <c r="H31" s="12">
        <v>-192037</v>
      </c>
      <c r="I31" s="12">
        <v>0</v>
      </c>
      <c r="J31" s="12">
        <v>0</v>
      </c>
    </row>
    <row r="32" spans="1:10" outlineLevel="2" x14ac:dyDescent="0.25">
      <c r="A32" s="22" t="s">
        <v>9</v>
      </c>
      <c r="B32" s="2" t="s">
        <v>63</v>
      </c>
      <c r="C32" s="2" t="s">
        <v>65</v>
      </c>
      <c r="D32" s="2" t="s">
        <v>79</v>
      </c>
      <c r="E32" s="2" t="s">
        <v>68</v>
      </c>
      <c r="F32" s="2" t="s">
        <v>80</v>
      </c>
      <c r="G32" s="2" t="s">
        <v>10</v>
      </c>
      <c r="H32" s="12">
        <v>-192037</v>
      </c>
      <c r="I32" s="12">
        <v>0</v>
      </c>
      <c r="J32" s="12">
        <v>0</v>
      </c>
    </row>
    <row r="33" spans="1:10" ht="54.75" customHeight="1" outlineLevel="2" x14ac:dyDescent="0.25">
      <c r="A33" s="31" t="s">
        <v>81</v>
      </c>
      <c r="B33" s="32" t="s">
        <v>63</v>
      </c>
      <c r="C33" s="32" t="s">
        <v>65</v>
      </c>
      <c r="D33" s="32" t="s">
        <v>82</v>
      </c>
      <c r="E33" s="32"/>
      <c r="F33" s="2"/>
      <c r="G33" s="2"/>
      <c r="H33" s="73">
        <f>H34</f>
        <v>-148960</v>
      </c>
      <c r="I33" s="73">
        <f t="shared" ref="I33:J33" si="6">I34</f>
        <v>0</v>
      </c>
      <c r="J33" s="73">
        <f t="shared" si="6"/>
        <v>0</v>
      </c>
    </row>
    <row r="34" spans="1:10" ht="18.75" customHeight="1" outlineLevel="2" x14ac:dyDescent="0.25">
      <c r="A34" s="31" t="s">
        <v>67</v>
      </c>
      <c r="B34" s="32" t="s">
        <v>63</v>
      </c>
      <c r="C34" s="32" t="s">
        <v>65</v>
      </c>
      <c r="D34" s="32" t="s">
        <v>82</v>
      </c>
      <c r="E34" s="32" t="s">
        <v>68</v>
      </c>
      <c r="F34" s="2"/>
      <c r="G34" s="2"/>
      <c r="H34" s="73">
        <f>H35+H38</f>
        <v>-148960</v>
      </c>
      <c r="I34" s="73">
        <f t="shared" ref="I34:J34" si="7">I35+I38</f>
        <v>0</v>
      </c>
      <c r="J34" s="73">
        <f t="shared" si="7"/>
        <v>0</v>
      </c>
    </row>
    <row r="35" spans="1:10" ht="25.5" x14ac:dyDescent="0.25">
      <c r="A35" s="22" t="s">
        <v>19</v>
      </c>
      <c r="B35" s="2" t="s">
        <v>63</v>
      </c>
      <c r="C35" s="2" t="s">
        <v>65</v>
      </c>
      <c r="D35" s="2" t="s">
        <v>82</v>
      </c>
      <c r="E35" s="2" t="s">
        <v>68</v>
      </c>
      <c r="F35" s="2" t="s">
        <v>83</v>
      </c>
      <c r="G35" s="2"/>
      <c r="H35" s="12">
        <v>-200000</v>
      </c>
      <c r="I35" s="12">
        <v>0</v>
      </c>
      <c r="J35" s="12">
        <v>0</v>
      </c>
    </row>
    <row r="36" spans="1:10" ht="29.25" customHeight="1" outlineLevel="1" x14ac:dyDescent="0.25">
      <c r="A36" s="22" t="s">
        <v>20</v>
      </c>
      <c r="B36" s="2" t="s">
        <v>63</v>
      </c>
      <c r="C36" s="2" t="s">
        <v>65</v>
      </c>
      <c r="D36" s="2" t="s">
        <v>82</v>
      </c>
      <c r="E36" s="2" t="s">
        <v>68</v>
      </c>
      <c r="F36" s="2" t="s">
        <v>83</v>
      </c>
      <c r="G36" s="2" t="s">
        <v>21</v>
      </c>
      <c r="H36" s="12">
        <v>-200000</v>
      </c>
      <c r="I36" s="12">
        <v>0</v>
      </c>
      <c r="J36" s="12">
        <v>0</v>
      </c>
    </row>
    <row r="37" spans="1:10" outlineLevel="2" x14ac:dyDescent="0.25">
      <c r="A37" s="22" t="s">
        <v>22</v>
      </c>
      <c r="B37" s="2" t="s">
        <v>63</v>
      </c>
      <c r="C37" s="2" t="s">
        <v>65</v>
      </c>
      <c r="D37" s="2" t="s">
        <v>82</v>
      </c>
      <c r="E37" s="2" t="s">
        <v>68</v>
      </c>
      <c r="F37" s="2" t="s">
        <v>83</v>
      </c>
      <c r="G37" s="2" t="s">
        <v>23</v>
      </c>
      <c r="H37" s="12">
        <v>-200000</v>
      </c>
      <c r="I37" s="12">
        <v>0</v>
      </c>
      <c r="J37" s="12">
        <v>0</v>
      </c>
    </row>
    <row r="38" spans="1:10" ht="28.5" customHeight="1" x14ac:dyDescent="0.25">
      <c r="A38" s="22" t="s">
        <v>24</v>
      </c>
      <c r="B38" s="2" t="s">
        <v>63</v>
      </c>
      <c r="C38" s="2" t="s">
        <v>65</v>
      </c>
      <c r="D38" s="2" t="s">
        <v>82</v>
      </c>
      <c r="E38" s="2" t="s">
        <v>68</v>
      </c>
      <c r="F38" s="2" t="s">
        <v>84</v>
      </c>
      <c r="G38" s="2"/>
      <c r="H38" s="12">
        <v>51040</v>
      </c>
      <c r="I38" s="12">
        <v>0</v>
      </c>
      <c r="J38" s="12">
        <v>0</v>
      </c>
    </row>
    <row r="39" spans="1:10" ht="30" customHeight="1" outlineLevel="1" x14ac:dyDescent="0.25">
      <c r="A39" s="22" t="s">
        <v>20</v>
      </c>
      <c r="B39" s="2" t="s">
        <v>63</v>
      </c>
      <c r="C39" s="2" t="s">
        <v>65</v>
      </c>
      <c r="D39" s="2" t="s">
        <v>82</v>
      </c>
      <c r="E39" s="2" t="s">
        <v>68</v>
      </c>
      <c r="F39" s="2" t="s">
        <v>84</v>
      </c>
      <c r="G39" s="2" t="s">
        <v>21</v>
      </c>
      <c r="H39" s="12">
        <v>51040</v>
      </c>
      <c r="I39" s="12">
        <v>0</v>
      </c>
      <c r="J39" s="12">
        <v>0</v>
      </c>
    </row>
    <row r="40" spans="1:10" outlineLevel="2" x14ac:dyDescent="0.25">
      <c r="A40" s="22" t="s">
        <v>22</v>
      </c>
      <c r="B40" s="2" t="s">
        <v>63</v>
      </c>
      <c r="C40" s="2" t="s">
        <v>65</v>
      </c>
      <c r="D40" s="2" t="s">
        <v>82</v>
      </c>
      <c r="E40" s="2" t="s">
        <v>68</v>
      </c>
      <c r="F40" s="2" t="s">
        <v>84</v>
      </c>
      <c r="G40" s="2" t="s">
        <v>23</v>
      </c>
      <c r="H40" s="12">
        <v>51040</v>
      </c>
      <c r="I40" s="12">
        <v>0</v>
      </c>
      <c r="J40" s="12">
        <v>0</v>
      </c>
    </row>
    <row r="41" spans="1:10" ht="66" customHeight="1" outlineLevel="2" x14ac:dyDescent="0.25">
      <c r="A41" s="33" t="s">
        <v>85</v>
      </c>
      <c r="B41" s="34" t="s">
        <v>63</v>
      </c>
      <c r="C41" s="34" t="s">
        <v>65</v>
      </c>
      <c r="D41" s="34" t="s">
        <v>86</v>
      </c>
      <c r="E41" s="34"/>
      <c r="F41" s="2"/>
      <c r="G41" s="2"/>
      <c r="H41" s="73">
        <f>H42</f>
        <v>-500000</v>
      </c>
      <c r="I41" s="73">
        <f t="shared" ref="I41:J42" si="8">I42</f>
        <v>0</v>
      </c>
      <c r="J41" s="73">
        <f t="shared" si="8"/>
        <v>0</v>
      </c>
    </row>
    <row r="42" spans="1:10" ht="17.25" customHeight="1" outlineLevel="2" x14ac:dyDescent="0.25">
      <c r="A42" s="33" t="s">
        <v>67</v>
      </c>
      <c r="B42" s="34" t="s">
        <v>63</v>
      </c>
      <c r="C42" s="34" t="s">
        <v>65</v>
      </c>
      <c r="D42" s="34" t="s">
        <v>86</v>
      </c>
      <c r="E42" s="34" t="s">
        <v>68</v>
      </c>
      <c r="F42" s="2"/>
      <c r="G42" s="2"/>
      <c r="H42" s="73">
        <f>H43</f>
        <v>-500000</v>
      </c>
      <c r="I42" s="73">
        <f t="shared" si="8"/>
        <v>0</v>
      </c>
      <c r="J42" s="73">
        <f t="shared" si="8"/>
        <v>0</v>
      </c>
    </row>
    <row r="43" spans="1:10" x14ac:dyDescent="0.25">
      <c r="A43" s="22" t="s">
        <v>25</v>
      </c>
      <c r="B43" s="2" t="s">
        <v>63</v>
      </c>
      <c r="C43" s="2" t="s">
        <v>65</v>
      </c>
      <c r="D43" s="2" t="s">
        <v>86</v>
      </c>
      <c r="E43" s="2" t="s">
        <v>68</v>
      </c>
      <c r="F43" s="2" t="s">
        <v>87</v>
      </c>
      <c r="G43" s="2"/>
      <c r="H43" s="12">
        <v>-500000</v>
      </c>
      <c r="I43" s="12">
        <v>0</v>
      </c>
      <c r="J43" s="12">
        <v>0</v>
      </c>
    </row>
    <row r="44" spans="1:10" ht="25.5" outlineLevel="1" x14ac:dyDescent="0.25">
      <c r="A44" s="22" t="s">
        <v>3</v>
      </c>
      <c r="B44" s="2" t="s">
        <v>63</v>
      </c>
      <c r="C44" s="2" t="s">
        <v>65</v>
      </c>
      <c r="D44" s="2" t="s">
        <v>86</v>
      </c>
      <c r="E44" s="2" t="s">
        <v>68</v>
      </c>
      <c r="F44" s="2" t="s">
        <v>87</v>
      </c>
      <c r="G44" s="2" t="s">
        <v>4</v>
      </c>
      <c r="H44" s="12">
        <v>-500000</v>
      </c>
      <c r="I44" s="12">
        <v>0</v>
      </c>
      <c r="J44" s="12">
        <v>0</v>
      </c>
    </row>
    <row r="45" spans="1:10" ht="27" customHeight="1" outlineLevel="2" x14ac:dyDescent="0.25">
      <c r="A45" s="22" t="s">
        <v>5</v>
      </c>
      <c r="B45" s="2" t="s">
        <v>63</v>
      </c>
      <c r="C45" s="2" t="s">
        <v>65</v>
      </c>
      <c r="D45" s="2" t="s">
        <v>86</v>
      </c>
      <c r="E45" s="2" t="s">
        <v>68</v>
      </c>
      <c r="F45" s="2" t="s">
        <v>87</v>
      </c>
      <c r="G45" s="2" t="s">
        <v>6</v>
      </c>
      <c r="H45" s="12">
        <v>-500000</v>
      </c>
      <c r="I45" s="12">
        <v>0</v>
      </c>
      <c r="J45" s="12">
        <v>0</v>
      </c>
    </row>
    <row r="46" spans="1:10" ht="41.25" customHeight="1" outlineLevel="2" x14ac:dyDescent="0.25">
      <c r="A46" s="35" t="s">
        <v>88</v>
      </c>
      <c r="B46" s="36" t="s">
        <v>63</v>
      </c>
      <c r="C46" s="36" t="s">
        <v>65</v>
      </c>
      <c r="D46" s="36" t="s">
        <v>89</v>
      </c>
      <c r="E46" s="36"/>
      <c r="F46" s="2"/>
      <c r="G46" s="2"/>
      <c r="H46" s="73">
        <f>H47</f>
        <v>100000</v>
      </c>
      <c r="I46" s="73">
        <f t="shared" ref="I46:J47" si="9">I47</f>
        <v>0</v>
      </c>
      <c r="J46" s="73">
        <f t="shared" si="9"/>
        <v>0</v>
      </c>
    </row>
    <row r="47" spans="1:10" ht="18.75" customHeight="1" outlineLevel="2" x14ac:dyDescent="0.25">
      <c r="A47" s="35" t="s">
        <v>67</v>
      </c>
      <c r="B47" s="36" t="s">
        <v>63</v>
      </c>
      <c r="C47" s="36" t="s">
        <v>65</v>
      </c>
      <c r="D47" s="36" t="s">
        <v>89</v>
      </c>
      <c r="E47" s="36" t="s">
        <v>68</v>
      </c>
      <c r="F47" s="2"/>
      <c r="G47" s="2"/>
      <c r="H47" s="73">
        <f>H48</f>
        <v>100000</v>
      </c>
      <c r="I47" s="73">
        <f t="shared" si="9"/>
        <v>0</v>
      </c>
      <c r="J47" s="73">
        <f t="shared" si="9"/>
        <v>0</v>
      </c>
    </row>
    <row r="48" spans="1:10" x14ac:dyDescent="0.25">
      <c r="A48" s="22" t="s">
        <v>26</v>
      </c>
      <c r="B48" s="2" t="s">
        <v>63</v>
      </c>
      <c r="C48" s="2" t="s">
        <v>65</v>
      </c>
      <c r="D48" s="2" t="s">
        <v>89</v>
      </c>
      <c r="E48" s="2" t="s">
        <v>68</v>
      </c>
      <c r="F48" s="2" t="s">
        <v>90</v>
      </c>
      <c r="G48" s="2"/>
      <c r="H48" s="12">
        <v>100000</v>
      </c>
      <c r="I48" s="12">
        <v>0</v>
      </c>
      <c r="J48" s="12">
        <v>0</v>
      </c>
    </row>
    <row r="49" spans="1:10" ht="25.5" outlineLevel="1" x14ac:dyDescent="0.25">
      <c r="A49" s="22" t="s">
        <v>3</v>
      </c>
      <c r="B49" s="2" t="s">
        <v>63</v>
      </c>
      <c r="C49" s="2" t="s">
        <v>65</v>
      </c>
      <c r="D49" s="2" t="s">
        <v>89</v>
      </c>
      <c r="E49" s="2" t="s">
        <v>68</v>
      </c>
      <c r="F49" s="2" t="s">
        <v>90</v>
      </c>
      <c r="G49" s="2" t="s">
        <v>4</v>
      </c>
      <c r="H49" s="12">
        <v>100000</v>
      </c>
      <c r="I49" s="12">
        <v>0</v>
      </c>
      <c r="J49" s="12">
        <v>0</v>
      </c>
    </row>
    <row r="50" spans="1:10" ht="30" customHeight="1" outlineLevel="2" x14ac:dyDescent="0.25">
      <c r="A50" s="22" t="s">
        <v>5</v>
      </c>
      <c r="B50" s="2" t="s">
        <v>63</v>
      </c>
      <c r="C50" s="2" t="s">
        <v>65</v>
      </c>
      <c r="D50" s="2" t="s">
        <v>89</v>
      </c>
      <c r="E50" s="2" t="s">
        <v>68</v>
      </c>
      <c r="F50" s="2" t="s">
        <v>90</v>
      </c>
      <c r="G50" s="2" t="s">
        <v>6</v>
      </c>
      <c r="H50" s="12">
        <v>100000</v>
      </c>
      <c r="I50" s="12">
        <v>0</v>
      </c>
      <c r="J50" s="12">
        <v>0</v>
      </c>
    </row>
    <row r="51" spans="1:10" ht="45" customHeight="1" outlineLevel="2" x14ac:dyDescent="0.25">
      <c r="A51" s="37" t="s">
        <v>91</v>
      </c>
      <c r="B51" s="38" t="s">
        <v>63</v>
      </c>
      <c r="C51" s="38" t="s">
        <v>65</v>
      </c>
      <c r="D51" s="38" t="s">
        <v>92</v>
      </c>
      <c r="E51" s="38"/>
      <c r="F51" s="2"/>
      <c r="G51" s="2"/>
      <c r="H51" s="73">
        <f>H52</f>
        <v>-792600</v>
      </c>
      <c r="I51" s="73">
        <f t="shared" ref="I51:J52" si="10">I52</f>
        <v>0</v>
      </c>
      <c r="J51" s="73">
        <f t="shared" si="10"/>
        <v>0</v>
      </c>
    </row>
    <row r="52" spans="1:10" ht="20.25" customHeight="1" outlineLevel="2" x14ac:dyDescent="0.25">
      <c r="A52" s="37" t="s">
        <v>67</v>
      </c>
      <c r="B52" s="38" t="s">
        <v>63</v>
      </c>
      <c r="C52" s="38" t="s">
        <v>65</v>
      </c>
      <c r="D52" s="38" t="s">
        <v>92</v>
      </c>
      <c r="E52" s="38" t="s">
        <v>68</v>
      </c>
      <c r="F52" s="2"/>
      <c r="G52" s="2"/>
      <c r="H52" s="73">
        <f>H53</f>
        <v>-792600</v>
      </c>
      <c r="I52" s="73">
        <f t="shared" si="10"/>
        <v>0</v>
      </c>
      <c r="J52" s="73">
        <f t="shared" si="10"/>
        <v>0</v>
      </c>
    </row>
    <row r="53" spans="1:10" ht="153" x14ac:dyDescent="0.25">
      <c r="A53" s="22" t="s">
        <v>27</v>
      </c>
      <c r="B53" s="2" t="s">
        <v>63</v>
      </c>
      <c r="C53" s="2" t="s">
        <v>65</v>
      </c>
      <c r="D53" s="2" t="s">
        <v>92</v>
      </c>
      <c r="E53" s="2" t="s">
        <v>68</v>
      </c>
      <c r="F53" s="2" t="s">
        <v>93</v>
      </c>
      <c r="G53" s="2"/>
      <c r="H53" s="12">
        <v>-792600</v>
      </c>
      <c r="I53" s="12">
        <v>0</v>
      </c>
      <c r="J53" s="12">
        <v>0</v>
      </c>
    </row>
    <row r="54" spans="1:10" ht="25.5" outlineLevel="1" x14ac:dyDescent="0.25">
      <c r="A54" s="22" t="s">
        <v>28</v>
      </c>
      <c r="B54" s="2" t="s">
        <v>63</v>
      </c>
      <c r="C54" s="2" t="s">
        <v>65</v>
      </c>
      <c r="D54" s="2" t="s">
        <v>92</v>
      </c>
      <c r="E54" s="2" t="s">
        <v>68</v>
      </c>
      <c r="F54" s="2" t="s">
        <v>93</v>
      </c>
      <c r="G54" s="2" t="s">
        <v>29</v>
      </c>
      <c r="H54" s="12">
        <v>-792600</v>
      </c>
      <c r="I54" s="12">
        <v>0</v>
      </c>
      <c r="J54" s="12">
        <v>0</v>
      </c>
    </row>
    <row r="55" spans="1:10" ht="25.5" outlineLevel="2" x14ac:dyDescent="0.25">
      <c r="A55" s="22" t="s">
        <v>30</v>
      </c>
      <c r="B55" s="2" t="s">
        <v>63</v>
      </c>
      <c r="C55" s="2" t="s">
        <v>65</v>
      </c>
      <c r="D55" s="2" t="s">
        <v>92</v>
      </c>
      <c r="E55" s="2" t="s">
        <v>68</v>
      </c>
      <c r="F55" s="2" t="s">
        <v>93</v>
      </c>
      <c r="G55" s="2" t="s">
        <v>31</v>
      </c>
      <c r="H55" s="12">
        <v>-792600</v>
      </c>
      <c r="I55" s="12">
        <v>0</v>
      </c>
      <c r="J55" s="12">
        <v>0</v>
      </c>
    </row>
    <row r="56" spans="1:10" ht="39.75" customHeight="1" outlineLevel="2" x14ac:dyDescent="0.25">
      <c r="A56" s="39" t="s">
        <v>95</v>
      </c>
      <c r="B56" s="40" t="s">
        <v>63</v>
      </c>
      <c r="C56" s="40" t="s">
        <v>65</v>
      </c>
      <c r="D56" s="40" t="s">
        <v>96</v>
      </c>
      <c r="E56" s="40"/>
      <c r="F56" s="2"/>
      <c r="G56" s="2"/>
      <c r="H56" s="73">
        <f>H57</f>
        <v>-50277.27</v>
      </c>
      <c r="I56" s="73">
        <f t="shared" ref="I56:J57" si="11">I57</f>
        <v>0</v>
      </c>
      <c r="J56" s="73">
        <f t="shared" si="11"/>
        <v>0</v>
      </c>
    </row>
    <row r="57" spans="1:10" ht="19.5" customHeight="1" outlineLevel="2" x14ac:dyDescent="0.25">
      <c r="A57" s="39" t="s">
        <v>67</v>
      </c>
      <c r="B57" s="40" t="s">
        <v>63</v>
      </c>
      <c r="C57" s="40" t="s">
        <v>65</v>
      </c>
      <c r="D57" s="40" t="s">
        <v>96</v>
      </c>
      <c r="E57" s="40" t="s">
        <v>68</v>
      </c>
      <c r="F57" s="2"/>
      <c r="G57" s="2"/>
      <c r="H57" s="73">
        <f>H58</f>
        <v>-50277.27</v>
      </c>
      <c r="I57" s="73">
        <f t="shared" si="11"/>
        <v>0</v>
      </c>
      <c r="J57" s="73">
        <f t="shared" si="11"/>
        <v>0</v>
      </c>
    </row>
    <row r="58" spans="1:10" ht="38.25" x14ac:dyDescent="0.25">
      <c r="A58" s="22" t="s">
        <v>32</v>
      </c>
      <c r="B58" s="2" t="s">
        <v>63</v>
      </c>
      <c r="C58" s="2" t="s">
        <v>65</v>
      </c>
      <c r="D58" s="2" t="s">
        <v>96</v>
      </c>
      <c r="E58" s="2" t="s">
        <v>68</v>
      </c>
      <c r="F58" s="2" t="s">
        <v>97</v>
      </c>
      <c r="G58" s="2"/>
      <c r="H58" s="12">
        <v>-50277.27</v>
      </c>
      <c r="I58" s="12">
        <v>0</v>
      </c>
      <c r="J58" s="12">
        <v>0</v>
      </c>
    </row>
    <row r="59" spans="1:10" ht="25.5" outlineLevel="1" x14ac:dyDescent="0.25">
      <c r="A59" s="22" t="s">
        <v>28</v>
      </c>
      <c r="B59" s="2" t="s">
        <v>63</v>
      </c>
      <c r="C59" s="2" t="s">
        <v>65</v>
      </c>
      <c r="D59" s="2" t="s">
        <v>96</v>
      </c>
      <c r="E59" s="2" t="s">
        <v>68</v>
      </c>
      <c r="F59" s="2" t="s">
        <v>97</v>
      </c>
      <c r="G59" s="2" t="s">
        <v>29</v>
      </c>
      <c r="H59" s="12">
        <v>-50277.27</v>
      </c>
      <c r="I59" s="12">
        <v>0</v>
      </c>
      <c r="J59" s="12">
        <v>0</v>
      </c>
    </row>
    <row r="60" spans="1:10" ht="25.5" outlineLevel="2" x14ac:dyDescent="0.25">
      <c r="A60" s="22" t="s">
        <v>30</v>
      </c>
      <c r="B60" s="2" t="s">
        <v>63</v>
      </c>
      <c r="C60" s="2" t="s">
        <v>65</v>
      </c>
      <c r="D60" s="2" t="s">
        <v>96</v>
      </c>
      <c r="E60" s="2" t="s">
        <v>68</v>
      </c>
      <c r="F60" s="2" t="s">
        <v>97</v>
      </c>
      <c r="G60" s="2" t="s">
        <v>31</v>
      </c>
      <c r="H60" s="12">
        <v>-50277.27</v>
      </c>
      <c r="I60" s="12">
        <v>0</v>
      </c>
      <c r="J60" s="12">
        <v>0</v>
      </c>
    </row>
    <row r="61" spans="1:10" ht="30" customHeight="1" outlineLevel="2" x14ac:dyDescent="0.25">
      <c r="A61" s="42" t="s">
        <v>98</v>
      </c>
      <c r="B61" s="43" t="s">
        <v>63</v>
      </c>
      <c r="C61" s="43" t="s">
        <v>65</v>
      </c>
      <c r="D61" s="43" t="s">
        <v>99</v>
      </c>
      <c r="E61" s="43"/>
      <c r="F61" s="2"/>
      <c r="G61" s="2"/>
      <c r="H61" s="73">
        <f>H62</f>
        <v>-121188</v>
      </c>
      <c r="I61" s="73">
        <f t="shared" ref="I61:J62" si="12">I62</f>
        <v>0</v>
      </c>
      <c r="J61" s="73">
        <f t="shared" si="12"/>
        <v>0</v>
      </c>
    </row>
    <row r="62" spans="1:10" ht="20.25" customHeight="1" outlineLevel="2" x14ac:dyDescent="0.25">
      <c r="A62" s="41" t="s">
        <v>67</v>
      </c>
      <c r="B62" s="43" t="s">
        <v>63</v>
      </c>
      <c r="C62" s="43" t="s">
        <v>65</v>
      </c>
      <c r="D62" s="43" t="s">
        <v>99</v>
      </c>
      <c r="E62" s="43" t="s">
        <v>68</v>
      </c>
      <c r="F62" s="2"/>
      <c r="G62" s="2"/>
      <c r="H62" s="73">
        <f>H63</f>
        <v>-121188</v>
      </c>
      <c r="I62" s="73">
        <f t="shared" si="12"/>
        <v>0</v>
      </c>
      <c r="J62" s="73">
        <f t="shared" si="12"/>
        <v>0</v>
      </c>
    </row>
    <row r="63" spans="1:10" x14ac:dyDescent="0.25">
      <c r="A63" s="22" t="s">
        <v>33</v>
      </c>
      <c r="B63" s="2" t="s">
        <v>63</v>
      </c>
      <c r="C63" s="2" t="s">
        <v>65</v>
      </c>
      <c r="D63" s="2" t="s">
        <v>99</v>
      </c>
      <c r="E63" s="2" t="s">
        <v>68</v>
      </c>
      <c r="F63" s="2" t="s">
        <v>100</v>
      </c>
      <c r="G63" s="2"/>
      <c r="H63" s="12">
        <v>-121188</v>
      </c>
      <c r="I63" s="12">
        <v>0</v>
      </c>
      <c r="J63" s="12">
        <v>0</v>
      </c>
    </row>
    <row r="64" spans="1:10" outlineLevel="1" x14ac:dyDescent="0.25">
      <c r="A64" s="22" t="s">
        <v>7</v>
      </c>
      <c r="B64" s="2" t="s">
        <v>63</v>
      </c>
      <c r="C64" s="2" t="s">
        <v>65</v>
      </c>
      <c r="D64" s="2" t="s">
        <v>99</v>
      </c>
      <c r="E64" s="2" t="s">
        <v>68</v>
      </c>
      <c r="F64" s="2" t="s">
        <v>100</v>
      </c>
      <c r="G64" s="2" t="s">
        <v>8</v>
      </c>
      <c r="H64" s="12">
        <v>-121188</v>
      </c>
      <c r="I64" s="12">
        <v>0</v>
      </c>
      <c r="J64" s="12">
        <v>0</v>
      </c>
    </row>
    <row r="65" spans="1:10" ht="54" customHeight="1" outlineLevel="2" x14ac:dyDescent="0.25">
      <c r="A65" s="22" t="s">
        <v>34</v>
      </c>
      <c r="B65" s="2" t="s">
        <v>63</v>
      </c>
      <c r="C65" s="2" t="s">
        <v>65</v>
      </c>
      <c r="D65" s="2" t="s">
        <v>99</v>
      </c>
      <c r="E65" s="2" t="s">
        <v>68</v>
      </c>
      <c r="F65" s="2" t="s">
        <v>100</v>
      </c>
      <c r="G65" s="2" t="s">
        <v>35</v>
      </c>
      <c r="H65" s="12">
        <v>-121188</v>
      </c>
      <c r="I65" s="12">
        <v>0</v>
      </c>
      <c r="J65" s="12">
        <v>0</v>
      </c>
    </row>
    <row r="66" spans="1:10" ht="27" customHeight="1" outlineLevel="2" x14ac:dyDescent="0.25">
      <c r="A66" s="45" t="s">
        <v>101</v>
      </c>
      <c r="B66" s="46" t="s">
        <v>63</v>
      </c>
      <c r="C66" s="46" t="s">
        <v>65</v>
      </c>
      <c r="D66" s="46" t="s">
        <v>102</v>
      </c>
      <c r="E66" s="46"/>
      <c r="F66" s="2"/>
      <c r="G66" s="2"/>
      <c r="H66" s="73">
        <f>H67</f>
        <v>0</v>
      </c>
      <c r="I66" s="73">
        <f t="shared" ref="I66:J67" si="13">I67</f>
        <v>0</v>
      </c>
      <c r="J66" s="73">
        <f t="shared" si="13"/>
        <v>0</v>
      </c>
    </row>
    <row r="67" spans="1:10" ht="16.5" customHeight="1" outlineLevel="2" x14ac:dyDescent="0.25">
      <c r="A67" s="44" t="s">
        <v>67</v>
      </c>
      <c r="B67" s="46" t="s">
        <v>63</v>
      </c>
      <c r="C67" s="46" t="s">
        <v>65</v>
      </c>
      <c r="D67" s="46" t="s">
        <v>102</v>
      </c>
      <c r="E67" s="46" t="s">
        <v>68</v>
      </c>
      <c r="F67" s="2"/>
      <c r="G67" s="2"/>
      <c r="H67" s="73">
        <f>H68</f>
        <v>0</v>
      </c>
      <c r="I67" s="73">
        <f t="shared" si="13"/>
        <v>0</v>
      </c>
      <c r="J67" s="73">
        <f t="shared" si="13"/>
        <v>0</v>
      </c>
    </row>
    <row r="68" spans="1:10" ht="38.25" x14ac:dyDescent="0.25">
      <c r="A68" s="22" t="s">
        <v>36</v>
      </c>
      <c r="B68" s="2" t="s">
        <v>63</v>
      </c>
      <c r="C68" s="2" t="s">
        <v>65</v>
      </c>
      <c r="D68" s="2" t="s">
        <v>102</v>
      </c>
      <c r="E68" s="2" t="s">
        <v>68</v>
      </c>
      <c r="F68" s="2" t="s">
        <v>103</v>
      </c>
      <c r="G68" s="2"/>
      <c r="H68" s="12">
        <v>0</v>
      </c>
      <c r="I68" s="12">
        <v>0</v>
      </c>
      <c r="J68" s="12">
        <v>0</v>
      </c>
    </row>
    <row r="69" spans="1:10" ht="63.75" outlineLevel="1" x14ac:dyDescent="0.25">
      <c r="A69" s="22" t="s">
        <v>1</v>
      </c>
      <c r="B69" s="2" t="s">
        <v>63</v>
      </c>
      <c r="C69" s="2" t="s">
        <v>65</v>
      </c>
      <c r="D69" s="2" t="s">
        <v>102</v>
      </c>
      <c r="E69" s="2" t="s">
        <v>68</v>
      </c>
      <c r="F69" s="2" t="s">
        <v>103</v>
      </c>
      <c r="G69" s="2" t="s">
        <v>2</v>
      </c>
      <c r="H69" s="12">
        <v>-250000</v>
      </c>
      <c r="I69" s="12">
        <v>0</v>
      </c>
      <c r="J69" s="12">
        <v>0</v>
      </c>
    </row>
    <row r="70" spans="1:10" ht="25.5" outlineLevel="2" x14ac:dyDescent="0.25">
      <c r="A70" s="22" t="s">
        <v>37</v>
      </c>
      <c r="B70" s="2" t="s">
        <v>63</v>
      </c>
      <c r="C70" s="2" t="s">
        <v>65</v>
      </c>
      <c r="D70" s="2" t="s">
        <v>102</v>
      </c>
      <c r="E70" s="2" t="s">
        <v>68</v>
      </c>
      <c r="F70" s="2" t="s">
        <v>103</v>
      </c>
      <c r="G70" s="2" t="s">
        <v>38</v>
      </c>
      <c r="H70" s="12">
        <v>-250000</v>
      </c>
      <c r="I70" s="12">
        <v>0</v>
      </c>
      <c r="J70" s="12">
        <v>0</v>
      </c>
    </row>
    <row r="71" spans="1:10" ht="25.5" outlineLevel="1" x14ac:dyDescent="0.25">
      <c r="A71" s="22" t="s">
        <v>3</v>
      </c>
      <c r="B71" s="2" t="s">
        <v>63</v>
      </c>
      <c r="C71" s="2" t="s">
        <v>65</v>
      </c>
      <c r="D71" s="2" t="s">
        <v>102</v>
      </c>
      <c r="E71" s="2" t="s">
        <v>68</v>
      </c>
      <c r="F71" s="2" t="s">
        <v>103</v>
      </c>
      <c r="G71" s="2" t="s">
        <v>4</v>
      </c>
      <c r="H71" s="12">
        <v>250000</v>
      </c>
      <c r="I71" s="12">
        <v>0</v>
      </c>
      <c r="J71" s="12">
        <v>0</v>
      </c>
    </row>
    <row r="72" spans="1:10" ht="30.75" customHeight="1" outlineLevel="2" x14ac:dyDescent="0.25">
      <c r="A72" s="22" t="s">
        <v>5</v>
      </c>
      <c r="B72" s="2" t="s">
        <v>63</v>
      </c>
      <c r="C72" s="2" t="s">
        <v>65</v>
      </c>
      <c r="D72" s="2" t="s">
        <v>102</v>
      </c>
      <c r="E72" s="2" t="s">
        <v>68</v>
      </c>
      <c r="F72" s="2" t="s">
        <v>103</v>
      </c>
      <c r="G72" s="2" t="s">
        <v>6</v>
      </c>
      <c r="H72" s="12">
        <v>250000</v>
      </c>
      <c r="I72" s="12">
        <v>0</v>
      </c>
      <c r="J72" s="12">
        <v>0</v>
      </c>
    </row>
    <row r="73" spans="1:10" ht="30.75" customHeight="1" outlineLevel="2" x14ac:dyDescent="0.25">
      <c r="A73" s="48" t="s">
        <v>104</v>
      </c>
      <c r="B73" s="49" t="s">
        <v>105</v>
      </c>
      <c r="C73" s="2"/>
      <c r="D73" s="2"/>
      <c r="E73" s="2"/>
      <c r="F73" s="2"/>
      <c r="G73" s="2"/>
      <c r="H73" s="73">
        <f>H74+H85</f>
        <v>10497218</v>
      </c>
      <c r="I73" s="73">
        <f t="shared" ref="I73:J73" si="14">I74+I85</f>
        <v>0</v>
      </c>
      <c r="J73" s="73">
        <f t="shared" si="14"/>
        <v>0</v>
      </c>
    </row>
    <row r="74" spans="1:10" ht="53.25" customHeight="1" outlineLevel="2" x14ac:dyDescent="0.25">
      <c r="A74" s="50" t="s">
        <v>106</v>
      </c>
      <c r="B74" s="51" t="s">
        <v>105</v>
      </c>
      <c r="C74" s="51" t="s">
        <v>65</v>
      </c>
      <c r="D74" s="51" t="s">
        <v>71</v>
      </c>
      <c r="E74" s="51"/>
      <c r="F74" s="2"/>
      <c r="G74" s="2"/>
      <c r="H74" s="73">
        <f>H75</f>
        <v>10623218</v>
      </c>
      <c r="I74" s="73">
        <f t="shared" ref="I74:J74" si="15">I75</f>
        <v>0</v>
      </c>
      <c r="J74" s="73">
        <f t="shared" si="15"/>
        <v>0</v>
      </c>
    </row>
    <row r="75" spans="1:10" ht="24.75" customHeight="1" outlineLevel="2" x14ac:dyDescent="0.25">
      <c r="A75" s="50" t="s">
        <v>107</v>
      </c>
      <c r="B75" s="51" t="s">
        <v>105</v>
      </c>
      <c r="C75" s="51" t="s">
        <v>65</v>
      </c>
      <c r="D75" s="51" t="s">
        <v>71</v>
      </c>
      <c r="E75" s="51" t="s">
        <v>108</v>
      </c>
      <c r="F75" s="2"/>
      <c r="G75" s="2"/>
      <c r="H75" s="73">
        <f>H76+H79+H82</f>
        <v>10623218</v>
      </c>
      <c r="I75" s="73">
        <f t="shared" ref="I75:J75" si="16">I76+I79+I82</f>
        <v>0</v>
      </c>
      <c r="J75" s="73">
        <f t="shared" si="16"/>
        <v>0</v>
      </c>
    </row>
    <row r="76" spans="1:10" ht="54.75" customHeight="1" x14ac:dyDescent="0.25">
      <c r="A76" s="52" t="s">
        <v>110</v>
      </c>
      <c r="B76" s="2" t="s">
        <v>105</v>
      </c>
      <c r="C76" s="2" t="s">
        <v>65</v>
      </c>
      <c r="D76" s="2" t="s">
        <v>71</v>
      </c>
      <c r="E76" s="2" t="s">
        <v>108</v>
      </c>
      <c r="F76" s="2" t="s">
        <v>109</v>
      </c>
      <c r="G76" s="2"/>
      <c r="H76" s="12">
        <v>-30000</v>
      </c>
      <c r="I76" s="12">
        <v>0</v>
      </c>
      <c r="J76" s="12">
        <v>0</v>
      </c>
    </row>
    <row r="77" spans="1:10" ht="25.5" outlineLevel="1" x14ac:dyDescent="0.25">
      <c r="A77" s="22" t="s">
        <v>28</v>
      </c>
      <c r="B77" s="2" t="s">
        <v>105</v>
      </c>
      <c r="C77" s="2" t="s">
        <v>65</v>
      </c>
      <c r="D77" s="2" t="s">
        <v>71</v>
      </c>
      <c r="E77" s="2" t="s">
        <v>108</v>
      </c>
      <c r="F77" s="2" t="s">
        <v>109</v>
      </c>
      <c r="G77" s="2" t="s">
        <v>29</v>
      </c>
      <c r="H77" s="12">
        <v>-30000</v>
      </c>
      <c r="I77" s="12">
        <v>0</v>
      </c>
      <c r="J77" s="12">
        <v>0</v>
      </c>
    </row>
    <row r="78" spans="1:10" ht="25.5" outlineLevel="2" x14ac:dyDescent="0.25">
      <c r="A78" s="22" t="s">
        <v>39</v>
      </c>
      <c r="B78" s="2" t="s">
        <v>105</v>
      </c>
      <c r="C78" s="2" t="s">
        <v>65</v>
      </c>
      <c r="D78" s="2" t="s">
        <v>71</v>
      </c>
      <c r="E78" s="2" t="s">
        <v>108</v>
      </c>
      <c r="F78" s="2" t="s">
        <v>109</v>
      </c>
      <c r="G78" s="2" t="s">
        <v>40</v>
      </c>
      <c r="H78" s="12">
        <v>-30000</v>
      </c>
      <c r="I78" s="12">
        <v>0</v>
      </c>
      <c r="J78" s="12">
        <v>0</v>
      </c>
    </row>
    <row r="79" spans="1:10" x14ac:dyDescent="0.25">
      <c r="A79" s="22" t="s">
        <v>41</v>
      </c>
      <c r="B79" s="2" t="s">
        <v>105</v>
      </c>
      <c r="C79" s="2" t="s">
        <v>65</v>
      </c>
      <c r="D79" s="2" t="s">
        <v>71</v>
      </c>
      <c r="E79" s="2" t="s">
        <v>108</v>
      </c>
      <c r="F79" s="2" t="s">
        <v>111</v>
      </c>
      <c r="G79" s="2"/>
      <c r="H79" s="12">
        <v>8653218</v>
      </c>
      <c r="I79" s="12">
        <v>0</v>
      </c>
      <c r="J79" s="12">
        <v>0</v>
      </c>
    </row>
    <row r="80" spans="1:10" ht="27.75" customHeight="1" outlineLevel="1" x14ac:dyDescent="0.25">
      <c r="A80" s="22" t="s">
        <v>20</v>
      </c>
      <c r="B80" s="2" t="s">
        <v>105</v>
      </c>
      <c r="C80" s="2" t="s">
        <v>65</v>
      </c>
      <c r="D80" s="2" t="s">
        <v>71</v>
      </c>
      <c r="E80" s="2" t="s">
        <v>108</v>
      </c>
      <c r="F80" s="2" t="s">
        <v>111</v>
      </c>
      <c r="G80" s="2" t="s">
        <v>21</v>
      </c>
      <c r="H80" s="12">
        <v>8653218</v>
      </c>
      <c r="I80" s="12">
        <v>0</v>
      </c>
      <c r="J80" s="12">
        <v>0</v>
      </c>
    </row>
    <row r="81" spans="1:10" outlineLevel="2" x14ac:dyDescent="0.25">
      <c r="A81" s="22" t="s">
        <v>22</v>
      </c>
      <c r="B81" s="2" t="s">
        <v>105</v>
      </c>
      <c r="C81" s="2" t="s">
        <v>65</v>
      </c>
      <c r="D81" s="2" t="s">
        <v>71</v>
      </c>
      <c r="E81" s="2" t="s">
        <v>108</v>
      </c>
      <c r="F81" s="2" t="s">
        <v>111</v>
      </c>
      <c r="G81" s="2" t="s">
        <v>23</v>
      </c>
      <c r="H81" s="12">
        <v>8653218</v>
      </c>
      <c r="I81" s="12">
        <v>0</v>
      </c>
      <c r="J81" s="12">
        <v>0</v>
      </c>
    </row>
    <row r="82" spans="1:10" x14ac:dyDescent="0.25">
      <c r="A82" s="22" t="s">
        <v>42</v>
      </c>
      <c r="B82" s="2" t="s">
        <v>105</v>
      </c>
      <c r="C82" s="2" t="s">
        <v>65</v>
      </c>
      <c r="D82" s="2" t="s">
        <v>71</v>
      </c>
      <c r="E82" s="2" t="s">
        <v>108</v>
      </c>
      <c r="F82" s="2" t="s">
        <v>112</v>
      </c>
      <c r="G82" s="2"/>
      <c r="H82" s="12">
        <v>2000000</v>
      </c>
      <c r="I82" s="12">
        <v>0</v>
      </c>
      <c r="J82" s="12">
        <v>0</v>
      </c>
    </row>
    <row r="83" spans="1:10" ht="27" customHeight="1" outlineLevel="1" x14ac:dyDescent="0.25">
      <c r="A83" s="22" t="s">
        <v>20</v>
      </c>
      <c r="B83" s="2" t="s">
        <v>105</v>
      </c>
      <c r="C83" s="2" t="s">
        <v>65</v>
      </c>
      <c r="D83" s="2" t="s">
        <v>71</v>
      </c>
      <c r="E83" s="2" t="s">
        <v>108</v>
      </c>
      <c r="F83" s="2" t="s">
        <v>112</v>
      </c>
      <c r="G83" s="2" t="s">
        <v>21</v>
      </c>
      <c r="H83" s="12">
        <v>2000000</v>
      </c>
      <c r="I83" s="12">
        <v>0</v>
      </c>
      <c r="J83" s="12">
        <v>0</v>
      </c>
    </row>
    <row r="84" spans="1:10" outlineLevel="2" x14ac:dyDescent="0.25">
      <c r="A84" s="22" t="s">
        <v>22</v>
      </c>
      <c r="B84" s="2" t="s">
        <v>105</v>
      </c>
      <c r="C84" s="2" t="s">
        <v>65</v>
      </c>
      <c r="D84" s="2" t="s">
        <v>71</v>
      </c>
      <c r="E84" s="2" t="s">
        <v>108</v>
      </c>
      <c r="F84" s="2" t="s">
        <v>112</v>
      </c>
      <c r="G84" s="2" t="s">
        <v>23</v>
      </c>
      <c r="H84" s="12">
        <v>2000000</v>
      </c>
      <c r="I84" s="12">
        <v>0</v>
      </c>
      <c r="J84" s="12">
        <v>0</v>
      </c>
    </row>
    <row r="85" spans="1:10" ht="39" customHeight="1" outlineLevel="2" x14ac:dyDescent="0.25">
      <c r="A85" s="53" t="s">
        <v>114</v>
      </c>
      <c r="B85" s="54" t="s">
        <v>105</v>
      </c>
      <c r="C85" s="54" t="s">
        <v>65</v>
      </c>
      <c r="D85" s="54" t="s">
        <v>76</v>
      </c>
      <c r="E85" s="54"/>
      <c r="F85" s="2"/>
      <c r="G85" s="2"/>
      <c r="H85" s="73">
        <f>H86</f>
        <v>-126000</v>
      </c>
      <c r="I85" s="73">
        <f t="shared" ref="I85:J86" si="17">I86</f>
        <v>0</v>
      </c>
      <c r="J85" s="73">
        <f t="shared" si="17"/>
        <v>0</v>
      </c>
    </row>
    <row r="86" spans="1:10" ht="28.5" customHeight="1" outlineLevel="2" x14ac:dyDescent="0.25">
      <c r="A86" s="53" t="s">
        <v>107</v>
      </c>
      <c r="B86" s="54" t="s">
        <v>105</v>
      </c>
      <c r="C86" s="54" t="s">
        <v>65</v>
      </c>
      <c r="D86" s="54" t="s">
        <v>76</v>
      </c>
      <c r="E86" s="54" t="s">
        <v>108</v>
      </c>
      <c r="F86" s="2"/>
      <c r="G86" s="2"/>
      <c r="H86" s="73">
        <f>H87</f>
        <v>-126000</v>
      </c>
      <c r="I86" s="73">
        <f t="shared" si="17"/>
        <v>0</v>
      </c>
      <c r="J86" s="73">
        <f t="shared" si="17"/>
        <v>0</v>
      </c>
    </row>
    <row r="87" spans="1:10" ht="63.75" x14ac:dyDescent="0.25">
      <c r="A87" s="22" t="s">
        <v>43</v>
      </c>
      <c r="B87" s="2" t="s">
        <v>105</v>
      </c>
      <c r="C87" s="2" t="s">
        <v>65</v>
      </c>
      <c r="D87" s="2" t="s">
        <v>76</v>
      </c>
      <c r="E87" s="2" t="s">
        <v>108</v>
      </c>
      <c r="F87" s="2" t="s">
        <v>113</v>
      </c>
      <c r="G87" s="2"/>
      <c r="H87" s="12">
        <v>-126000</v>
      </c>
      <c r="I87" s="12">
        <v>0</v>
      </c>
      <c r="J87" s="12">
        <v>0</v>
      </c>
    </row>
    <row r="88" spans="1:10" ht="28.5" customHeight="1" outlineLevel="1" x14ac:dyDescent="0.25">
      <c r="A88" s="22" t="s">
        <v>20</v>
      </c>
      <c r="B88" s="2" t="s">
        <v>105</v>
      </c>
      <c r="C88" s="2" t="s">
        <v>65</v>
      </c>
      <c r="D88" s="2" t="s">
        <v>76</v>
      </c>
      <c r="E88" s="2" t="s">
        <v>108</v>
      </c>
      <c r="F88" s="2" t="s">
        <v>113</v>
      </c>
      <c r="G88" s="2" t="s">
        <v>21</v>
      </c>
      <c r="H88" s="12">
        <v>-126000</v>
      </c>
      <c r="I88" s="12">
        <v>0</v>
      </c>
      <c r="J88" s="12">
        <v>0</v>
      </c>
    </row>
    <row r="89" spans="1:10" outlineLevel="2" x14ac:dyDescent="0.25">
      <c r="A89" s="22" t="s">
        <v>22</v>
      </c>
      <c r="B89" s="2" t="s">
        <v>105</v>
      </c>
      <c r="C89" s="2" t="s">
        <v>65</v>
      </c>
      <c r="D89" s="2" t="s">
        <v>76</v>
      </c>
      <c r="E89" s="2" t="s">
        <v>108</v>
      </c>
      <c r="F89" s="2" t="s">
        <v>113</v>
      </c>
      <c r="G89" s="2" t="s">
        <v>23</v>
      </c>
      <c r="H89" s="12">
        <v>-126000</v>
      </c>
      <c r="I89" s="12">
        <v>0</v>
      </c>
      <c r="J89" s="12">
        <v>0</v>
      </c>
    </row>
    <row r="90" spans="1:10" ht="25.5" customHeight="1" outlineLevel="2" x14ac:dyDescent="0.25">
      <c r="A90" s="55" t="s">
        <v>115</v>
      </c>
      <c r="B90" s="56" t="s">
        <v>116</v>
      </c>
      <c r="C90" s="2"/>
      <c r="D90" s="2"/>
      <c r="E90" s="2"/>
      <c r="F90" s="2"/>
      <c r="G90" s="2"/>
      <c r="H90" s="73">
        <f>H91+H96</f>
        <v>-103975</v>
      </c>
      <c r="I90" s="73">
        <f t="shared" ref="I90:J90" si="18">I91+I96</f>
        <v>0</v>
      </c>
      <c r="J90" s="73">
        <f t="shared" si="18"/>
        <v>0</v>
      </c>
    </row>
    <row r="91" spans="1:10" ht="39" customHeight="1" outlineLevel="2" x14ac:dyDescent="0.25">
      <c r="A91" s="57" t="s">
        <v>117</v>
      </c>
      <c r="B91" s="58" t="s">
        <v>116</v>
      </c>
      <c r="C91" s="58" t="s">
        <v>65</v>
      </c>
      <c r="D91" s="58" t="s">
        <v>71</v>
      </c>
      <c r="E91" s="58"/>
      <c r="F91" s="2"/>
      <c r="G91" s="2"/>
      <c r="H91" s="73">
        <f>H92</f>
        <v>-100000</v>
      </c>
      <c r="I91" s="73">
        <f t="shared" ref="I91:J92" si="19">I92</f>
        <v>0</v>
      </c>
      <c r="J91" s="73">
        <f t="shared" si="19"/>
        <v>0</v>
      </c>
    </row>
    <row r="92" spans="1:10" ht="18" customHeight="1" outlineLevel="2" x14ac:dyDescent="0.25">
      <c r="A92" s="57" t="s">
        <v>67</v>
      </c>
      <c r="B92" s="58" t="s">
        <v>116</v>
      </c>
      <c r="C92" s="58" t="s">
        <v>65</v>
      </c>
      <c r="D92" s="58" t="s">
        <v>71</v>
      </c>
      <c r="E92" s="58" t="s">
        <v>68</v>
      </c>
      <c r="F92" s="2"/>
      <c r="G92" s="2"/>
      <c r="H92" s="73">
        <f>H93</f>
        <v>-100000</v>
      </c>
      <c r="I92" s="73">
        <f t="shared" si="19"/>
        <v>0</v>
      </c>
      <c r="J92" s="73">
        <f t="shared" si="19"/>
        <v>0</v>
      </c>
    </row>
    <row r="93" spans="1:10" x14ac:dyDescent="0.25">
      <c r="A93" s="22" t="s">
        <v>44</v>
      </c>
      <c r="B93" s="2" t="s">
        <v>116</v>
      </c>
      <c r="C93" s="2" t="s">
        <v>65</v>
      </c>
      <c r="D93" s="2" t="s">
        <v>71</v>
      </c>
      <c r="E93" s="2" t="s">
        <v>68</v>
      </c>
      <c r="F93" s="2" t="s">
        <v>118</v>
      </c>
      <c r="G93" s="2"/>
      <c r="H93" s="12">
        <v>-100000</v>
      </c>
      <c r="I93" s="12">
        <v>0</v>
      </c>
      <c r="J93" s="12">
        <v>0</v>
      </c>
    </row>
    <row r="94" spans="1:10" ht="29.25" customHeight="1" outlineLevel="1" x14ac:dyDescent="0.25">
      <c r="A94" s="22" t="s">
        <v>20</v>
      </c>
      <c r="B94" s="2" t="s">
        <v>116</v>
      </c>
      <c r="C94" s="2" t="s">
        <v>65</v>
      </c>
      <c r="D94" s="2" t="s">
        <v>71</v>
      </c>
      <c r="E94" s="2" t="s">
        <v>68</v>
      </c>
      <c r="F94" s="2" t="s">
        <v>118</v>
      </c>
      <c r="G94" s="2" t="s">
        <v>21</v>
      </c>
      <c r="H94" s="12">
        <v>-100000</v>
      </c>
      <c r="I94" s="12">
        <v>0</v>
      </c>
      <c r="J94" s="12">
        <v>0</v>
      </c>
    </row>
    <row r="95" spans="1:10" outlineLevel="2" x14ac:dyDescent="0.25">
      <c r="A95" s="22" t="s">
        <v>22</v>
      </c>
      <c r="B95" s="2" t="s">
        <v>116</v>
      </c>
      <c r="C95" s="2" t="s">
        <v>65</v>
      </c>
      <c r="D95" s="2" t="s">
        <v>71</v>
      </c>
      <c r="E95" s="2" t="s">
        <v>68</v>
      </c>
      <c r="F95" s="2" t="s">
        <v>118</v>
      </c>
      <c r="G95" s="2" t="s">
        <v>23</v>
      </c>
      <c r="H95" s="12">
        <v>-100000</v>
      </c>
      <c r="I95" s="12">
        <v>0</v>
      </c>
      <c r="J95" s="12">
        <v>0</v>
      </c>
    </row>
    <row r="96" spans="1:10" ht="42" customHeight="1" outlineLevel="2" x14ac:dyDescent="0.25">
      <c r="A96" s="59" t="s">
        <v>119</v>
      </c>
      <c r="B96" s="60" t="s">
        <v>116</v>
      </c>
      <c r="C96" s="60" t="s">
        <v>65</v>
      </c>
      <c r="D96" s="60" t="s">
        <v>79</v>
      </c>
      <c r="E96" s="60"/>
      <c r="F96" s="2"/>
      <c r="G96" s="2"/>
      <c r="H96" s="73">
        <f>H97</f>
        <v>-3975</v>
      </c>
      <c r="I96" s="73">
        <f t="shared" ref="I96:J97" si="20">I97</f>
        <v>0</v>
      </c>
      <c r="J96" s="73">
        <f t="shared" si="20"/>
        <v>0</v>
      </c>
    </row>
    <row r="97" spans="1:10" ht="15.75" customHeight="1" outlineLevel="2" x14ac:dyDescent="0.25">
      <c r="A97" s="59" t="s">
        <v>67</v>
      </c>
      <c r="B97" s="60" t="s">
        <v>116</v>
      </c>
      <c r="C97" s="60" t="s">
        <v>65</v>
      </c>
      <c r="D97" s="60" t="s">
        <v>79</v>
      </c>
      <c r="E97" s="60" t="s">
        <v>68</v>
      </c>
      <c r="F97" s="2"/>
      <c r="G97" s="2"/>
      <c r="H97" s="73">
        <f>H98</f>
        <v>-3975</v>
      </c>
      <c r="I97" s="73">
        <f t="shared" si="20"/>
        <v>0</v>
      </c>
      <c r="J97" s="73">
        <f t="shared" si="20"/>
        <v>0</v>
      </c>
    </row>
    <row r="98" spans="1:10" ht="76.5" x14ac:dyDescent="0.25">
      <c r="A98" s="22" t="s">
        <v>45</v>
      </c>
      <c r="B98" s="2" t="s">
        <v>116</v>
      </c>
      <c r="C98" s="2" t="s">
        <v>65</v>
      </c>
      <c r="D98" s="2" t="s">
        <v>79</v>
      </c>
      <c r="E98" s="2" t="s">
        <v>68</v>
      </c>
      <c r="F98" s="2" t="s">
        <v>120</v>
      </c>
      <c r="G98" s="2"/>
      <c r="H98" s="12">
        <v>-3975</v>
      </c>
      <c r="I98" s="12">
        <v>0</v>
      </c>
      <c r="J98" s="12">
        <v>0</v>
      </c>
    </row>
    <row r="99" spans="1:10" ht="30" customHeight="1" outlineLevel="1" x14ac:dyDescent="0.25">
      <c r="A99" s="22" t="s">
        <v>20</v>
      </c>
      <c r="B99" s="2" t="s">
        <v>116</v>
      </c>
      <c r="C99" s="2" t="s">
        <v>65</v>
      </c>
      <c r="D99" s="2" t="s">
        <v>79</v>
      </c>
      <c r="E99" s="2" t="s">
        <v>68</v>
      </c>
      <c r="F99" s="2" t="s">
        <v>120</v>
      </c>
      <c r="G99" s="2" t="s">
        <v>21</v>
      </c>
      <c r="H99" s="12">
        <v>-3975</v>
      </c>
      <c r="I99" s="12">
        <v>0</v>
      </c>
      <c r="J99" s="12">
        <v>0</v>
      </c>
    </row>
    <row r="100" spans="1:10" outlineLevel="2" x14ac:dyDescent="0.25">
      <c r="A100" s="22" t="s">
        <v>22</v>
      </c>
      <c r="B100" s="2" t="s">
        <v>116</v>
      </c>
      <c r="C100" s="2" t="s">
        <v>65</v>
      </c>
      <c r="D100" s="2" t="s">
        <v>79</v>
      </c>
      <c r="E100" s="2" t="s">
        <v>68</v>
      </c>
      <c r="F100" s="2" t="s">
        <v>120</v>
      </c>
      <c r="G100" s="2" t="s">
        <v>23</v>
      </c>
      <c r="H100" s="12">
        <v>-3975</v>
      </c>
      <c r="I100" s="12">
        <v>0</v>
      </c>
      <c r="J100" s="12">
        <v>0</v>
      </c>
    </row>
    <row r="101" spans="1:10" ht="15.75" customHeight="1" outlineLevel="2" x14ac:dyDescent="0.25">
      <c r="A101" s="61" t="s">
        <v>121</v>
      </c>
      <c r="B101" s="63" t="s">
        <v>122</v>
      </c>
      <c r="C101" s="63"/>
      <c r="D101" s="63"/>
      <c r="E101" s="62"/>
      <c r="F101" s="2"/>
      <c r="G101" s="2"/>
      <c r="H101" s="73">
        <f>H102+H106</f>
        <v>0</v>
      </c>
      <c r="I101" s="73">
        <v>0</v>
      </c>
      <c r="J101" s="73">
        <v>0</v>
      </c>
    </row>
    <row r="102" spans="1:10" ht="30" customHeight="1" outlineLevel="2" x14ac:dyDescent="0.25">
      <c r="A102" s="61" t="s">
        <v>123</v>
      </c>
      <c r="B102" s="63" t="s">
        <v>122</v>
      </c>
      <c r="C102" s="63" t="s">
        <v>65</v>
      </c>
      <c r="D102" s="63" t="s">
        <v>0</v>
      </c>
      <c r="E102" s="62" t="s">
        <v>124</v>
      </c>
      <c r="F102" s="2"/>
      <c r="G102" s="2"/>
      <c r="H102" s="73">
        <v>-50000</v>
      </c>
      <c r="I102" s="73">
        <v>0</v>
      </c>
      <c r="J102" s="73">
        <v>0</v>
      </c>
    </row>
    <row r="103" spans="1:10" x14ac:dyDescent="0.25">
      <c r="A103" s="22" t="s">
        <v>46</v>
      </c>
      <c r="B103" s="2" t="s">
        <v>122</v>
      </c>
      <c r="C103" s="2" t="s">
        <v>65</v>
      </c>
      <c r="D103" s="2" t="s">
        <v>0</v>
      </c>
      <c r="E103" s="2" t="s">
        <v>124</v>
      </c>
      <c r="F103" s="2" t="s">
        <v>125</v>
      </c>
      <c r="G103" s="2"/>
      <c r="H103" s="75">
        <v>-50000</v>
      </c>
      <c r="I103" s="75">
        <v>0</v>
      </c>
      <c r="J103" s="75">
        <v>0</v>
      </c>
    </row>
    <row r="104" spans="1:10" x14ac:dyDescent="0.25">
      <c r="A104" s="64" t="s">
        <v>7</v>
      </c>
      <c r="B104" s="2" t="s">
        <v>122</v>
      </c>
      <c r="C104" s="2" t="s">
        <v>65</v>
      </c>
      <c r="D104" s="2" t="s">
        <v>0</v>
      </c>
      <c r="E104" s="2" t="s">
        <v>124</v>
      </c>
      <c r="F104" s="2" t="s">
        <v>125</v>
      </c>
      <c r="G104" s="2" t="s">
        <v>8</v>
      </c>
      <c r="H104" s="12">
        <v>-50000</v>
      </c>
      <c r="I104" s="12">
        <v>0</v>
      </c>
      <c r="J104" s="12">
        <v>0</v>
      </c>
    </row>
    <row r="105" spans="1:10" x14ac:dyDescent="0.25">
      <c r="A105" s="64" t="s">
        <v>47</v>
      </c>
      <c r="B105" s="2" t="s">
        <v>122</v>
      </c>
      <c r="C105" s="2" t="s">
        <v>65</v>
      </c>
      <c r="D105" s="2" t="s">
        <v>0</v>
      </c>
      <c r="E105" s="2" t="s">
        <v>124</v>
      </c>
      <c r="F105" s="2" t="s">
        <v>125</v>
      </c>
      <c r="G105" s="2" t="s">
        <v>48</v>
      </c>
      <c r="H105" s="12">
        <v>-50000</v>
      </c>
      <c r="I105" s="12">
        <v>0</v>
      </c>
      <c r="J105" s="12">
        <v>0</v>
      </c>
    </row>
    <row r="106" spans="1:10" x14ac:dyDescent="0.25">
      <c r="A106" s="65" t="s">
        <v>126</v>
      </c>
      <c r="B106" s="68" t="s">
        <v>122</v>
      </c>
      <c r="C106" s="67" t="s">
        <v>65</v>
      </c>
      <c r="D106" s="67" t="s">
        <v>0</v>
      </c>
      <c r="E106" s="66" t="s">
        <v>68</v>
      </c>
      <c r="F106" s="2"/>
      <c r="G106" s="2"/>
      <c r="H106" s="73">
        <v>50000</v>
      </c>
      <c r="I106" s="73">
        <v>0</v>
      </c>
      <c r="J106" s="73">
        <v>0</v>
      </c>
    </row>
    <row r="107" spans="1:10" x14ac:dyDescent="0.25">
      <c r="A107" s="69" t="s">
        <v>46</v>
      </c>
      <c r="B107" s="2" t="s">
        <v>122</v>
      </c>
      <c r="C107" s="2" t="s">
        <v>65</v>
      </c>
      <c r="D107" s="2" t="s">
        <v>0</v>
      </c>
      <c r="E107" s="2" t="s">
        <v>68</v>
      </c>
      <c r="F107" s="2" t="s">
        <v>125</v>
      </c>
      <c r="G107" s="2"/>
      <c r="H107" s="12">
        <v>50000</v>
      </c>
      <c r="I107" s="12">
        <v>0</v>
      </c>
      <c r="J107" s="12">
        <v>0</v>
      </c>
    </row>
    <row r="108" spans="1:10" ht="25.5" outlineLevel="1" x14ac:dyDescent="0.25">
      <c r="A108" s="22" t="s">
        <v>28</v>
      </c>
      <c r="B108" s="2" t="s">
        <v>122</v>
      </c>
      <c r="C108" s="2" t="s">
        <v>65</v>
      </c>
      <c r="D108" s="2" t="s">
        <v>0</v>
      </c>
      <c r="E108" s="2" t="s">
        <v>68</v>
      </c>
      <c r="F108" s="2" t="s">
        <v>125</v>
      </c>
      <c r="G108" s="2" t="s">
        <v>29</v>
      </c>
      <c r="H108" s="12">
        <v>50000</v>
      </c>
      <c r="I108" s="12">
        <v>0</v>
      </c>
      <c r="J108" s="12">
        <v>0</v>
      </c>
    </row>
    <row r="109" spans="1:10" ht="25.5" outlineLevel="2" x14ac:dyDescent="0.25">
      <c r="A109" s="16" t="s">
        <v>39</v>
      </c>
      <c r="B109" s="47" t="s">
        <v>122</v>
      </c>
      <c r="C109" s="47" t="s">
        <v>65</v>
      </c>
      <c r="D109" s="47" t="s">
        <v>0</v>
      </c>
      <c r="E109" s="47" t="s">
        <v>68</v>
      </c>
      <c r="F109" s="47" t="s">
        <v>125</v>
      </c>
      <c r="G109" s="47" t="s">
        <v>40</v>
      </c>
      <c r="H109" s="70">
        <v>50000</v>
      </c>
      <c r="I109" s="70">
        <v>0</v>
      </c>
      <c r="J109" s="70">
        <v>0</v>
      </c>
    </row>
    <row r="110" spans="1:10" ht="12.75" customHeight="1" x14ac:dyDescent="0.25">
      <c r="A110" s="83" t="s">
        <v>127</v>
      </c>
      <c r="B110" s="84"/>
      <c r="C110" s="85"/>
      <c r="D110" s="85"/>
      <c r="E110" s="85"/>
      <c r="F110" s="85"/>
      <c r="G110" s="86"/>
      <c r="H110" s="77">
        <v>8731428.2300000004</v>
      </c>
      <c r="I110" s="72">
        <v>0</v>
      </c>
      <c r="J110" s="72">
        <v>0</v>
      </c>
    </row>
    <row r="111" spans="1:10" ht="12.75" customHeight="1" x14ac:dyDescent="0.25">
      <c r="A111" s="10"/>
      <c r="B111" s="3"/>
      <c r="C111" s="3"/>
      <c r="D111" s="3"/>
      <c r="E111" s="3"/>
      <c r="F111" s="3"/>
      <c r="G111" s="3"/>
      <c r="H111" s="79"/>
      <c r="I111" s="76"/>
      <c r="J111" s="76"/>
    </row>
  </sheetData>
  <mergeCells count="5">
    <mergeCell ref="A3:J3"/>
    <mergeCell ref="A4:J4"/>
    <mergeCell ref="A110:G110"/>
    <mergeCell ref="E1:J1"/>
    <mergeCell ref="E2:J2"/>
  </mergeCells>
  <pageMargins left="0.98425196850393704" right="0.39370078740157483" top="0.39370078740157483" bottom="0.39370078740157483" header="0.39370078740157483" footer="0.51181102362204722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218599B-D878-4B22-8C12-B54BBFAD12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User</cp:lastModifiedBy>
  <cp:lastPrinted>2018-10-19T12:39:47Z</cp:lastPrinted>
  <dcterms:created xsi:type="dcterms:W3CDTF">2018-10-19T11:46:10Z</dcterms:created>
  <dcterms:modified xsi:type="dcterms:W3CDTF">2018-10-29T13:36:53Z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09_43_26)(4).xlsx</vt:lpwstr>
  </property>
  <property fmtid="{D5CDD505-2E9C-101B-9397-08002B2CF9AE}" pid="3" name="Название отчета">
    <vt:lpwstr>Вариант (новый от 26.12.2017 09_43_26)(4).xlsx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18.4.4202.333879328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