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62913"/>
</workbook>
</file>

<file path=xl/calcChain.xml><?xml version="1.0" encoding="utf-8"?>
<calcChain xmlns="http://schemas.openxmlformats.org/spreadsheetml/2006/main">
  <c r="C56" i="14" l="1"/>
  <c r="C59" i="14"/>
  <c r="C64" i="14" l="1"/>
  <c r="C62" i="14" l="1"/>
  <c r="C61" i="14" l="1"/>
  <c r="C52" i="14" s="1"/>
  <c r="C66" i="14"/>
  <c r="C67" i="14"/>
  <c r="C57" i="14"/>
  <c r="D73" i="14" l="1"/>
  <c r="E73" i="14"/>
  <c r="D52" i="14"/>
  <c r="D51" i="14" s="1"/>
  <c r="E52" i="14"/>
  <c r="E51" i="14" s="1"/>
  <c r="C51" i="14"/>
  <c r="C73" i="14" s="1"/>
  <c r="C71" i="14"/>
  <c r="C69" i="14"/>
  <c r="C54" i="14"/>
  <c r="C53" i="14" s="1"/>
  <c r="C46" i="14"/>
  <c r="C40" i="14"/>
  <c r="C42" i="14"/>
  <c r="C44" i="14"/>
  <c r="C32" i="14"/>
  <c r="C31" i="14" s="1"/>
  <c r="C34" i="14"/>
  <c r="C35" i="14"/>
  <c r="C28" i="14"/>
  <c r="C27" i="14" s="1"/>
  <c r="C25" i="14"/>
  <c r="C24" i="14" s="1"/>
  <c r="C30" i="14" l="1"/>
  <c r="C39" i="14"/>
  <c r="C38" i="14" s="1"/>
  <c r="C49" i="14" l="1"/>
  <c r="C48" i="14" s="1"/>
  <c r="C23" i="14" s="1"/>
</calcChain>
</file>

<file path=xl/sharedStrings.xml><?xml version="1.0" encoding="utf-8"?>
<sst xmlns="http://schemas.openxmlformats.org/spreadsheetml/2006/main" count="122" uniqueCount="116">
  <si>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</si>
  <si>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</si>
  <si>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</si>
  <si>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</si>
  <si>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</si>
  <si>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</si>
  <si>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Иные межбюджетные трансферты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</si>
  <si>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</si>
  <si>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</si>
  <si>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</si>
  <si>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</si>
  <si>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</si>
  <si>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2 02 40000 00 0000 150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</si>
  <si>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</si>
  <si>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</si>
  <si>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</si>
  <si>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</si>
  <si>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</si>
  <si>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</si>
  <si>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"О бюджете  Карачевского муниципального района</t>
  </si>
  <si>
    <t xml:space="preserve">"О внесении изменений в решение </t>
  </si>
  <si>
    <t>2024 год</t>
  </si>
  <si>
    <t>2025 год</t>
  </si>
  <si>
    <t>2026 год</t>
  </si>
  <si>
    <t xml:space="preserve">Брянской области на 2024 год и на </t>
  </si>
  <si>
    <t>плановый период 2025 и 2026 годов"</t>
  </si>
  <si>
    <t xml:space="preserve"> и на плановый период 2025 и 2026 годов</t>
  </si>
  <si>
    <t>Изменение доходов бюджета Карачевского муниципального  района Брянской области на 2024 год</t>
  </si>
  <si>
    <t>1 00 00000 00 0000 000</t>
  </si>
  <si>
    <t xml:space="preserve">  НАЛОГОВЫЕ И НЕНАЛОГОВЫЕ ДОХОДЫ</t>
  </si>
  <si>
    <t xml:space="preserve"> 1050000000 0000 000</t>
  </si>
  <si>
    <t xml:space="preserve">  НАЛОГИ НА СОВОКУПНЫЙ ДОХОД</t>
  </si>
  <si>
    <t>1050300001 0000 110</t>
  </si>
  <si>
    <t xml:space="preserve">  Единый сельскохозяйственный налог</t>
  </si>
  <si>
    <t xml:space="preserve"> 1050301001 0000 110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</si>
  <si>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</si>
  <si>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</si>
  <si>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</si>
  <si>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</si>
  <si>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</si>
  <si>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</si>
  <si>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</si>
  <si>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</si>
  <si>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</si>
  <si>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</si>
  <si>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</si>
  <si>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</si>
  <si>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</si>
  <si>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</si>
  <si>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</si>
  <si>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</si>
  <si>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</si>
  <si>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</si>
  <si>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</si>
  <si>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</si>
  <si>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</si>
  <si>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</si>
  <si>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</si>
  <si>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</si>
  <si>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</si>
  <si>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</si>
  <si>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</si>
  <si>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</si>
  <si>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</si>
  <si>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</si>
  <si>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1 16 01180 01 0000 140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</si>
  <si>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</si>
  <si>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</si>
  <si>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</si>
  <si>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</si>
  <si>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</si>
  <si>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</si>
  <si>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</si>
  <si>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</si>
  <si>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</si>
  <si>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</si>
  <si>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</si>
  <si>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2021000000 0000 150</t>
  </si>
  <si>
    <t xml:space="preserve">  Дотации бюджетам бюджетной системы Российской Федерации 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</si>
  <si>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</si>
  <si>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</si>
  <si>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</si>
  <si>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</si>
  <si>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</si>
  <si>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</si>
  <si>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</si>
  <si>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</si>
  <si>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</si>
  <si>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2 02 45050 00 0000 150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</si>
  <si>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</si>
  <si>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</si>
  <si>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1.4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</si>
  <si>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</si>
  <si>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</si>
  <si>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</si>
  <si>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</si>
  <si>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2022000000 0000 150</t>
  </si>
  <si>
    <t>Субсидии бюджетам бюджетной системы Российской Федерации (межбюджетные субсидии)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</si>
  <si>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</si>
  <si>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</si>
  <si>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</si>
  <si>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</si>
  <si>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</si>
  <si>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</si>
  <si>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</si>
  <si>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</si>
  <si>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</si>
  <si>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</si>
  <si>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</si>
  <si>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</si>
  <si>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</si>
  <si>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</si>
  <si>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2 02 29999 00 0000 150</t>
  </si>
  <si>
    <t xml:space="preserve"> Прочие субсидии</t>
  </si>
  <si>
    <t xml:space="preserve"> 2 02 29999 05 0000 150</t>
  </si>
  <si>
    <t xml:space="preserve"> Прочие субсидии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</si>
</sst>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8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horizontal="left" vertical="top"/>
    </xf>
    <xf numFmtId="0" fontId="10" fillId="0" borderId="6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49" fontId="11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" fontId="3" fillId="0" borderId="3" xfId="0" applyNumberFormat="1" applyFont="1" applyFill="1" applyBorder="1" applyAlignment="1">
      <alignment horizontal="center" vertical="top" wrapText="1" shrinkToFit="1"/>
    </xf>
    <xf numFmtId="49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0" fontId="12" fillId="0" borderId="6" xfId="0" applyNumberFormat="1" applyFont="1" applyFill="1" applyBorder="1"/>
    <xf numFmtId="0" fontId="12" fillId="0" borderId="6" xfId="0" applyNumberFormat="1" applyFont="1" applyFill="1" applyBorder="1" applyAlignment="1"/>
    <xf numFmtId="4" fontId="12" fillId="0" borderId="3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left" indent="1"/>
    </xf>
    <xf numFmtId="4" fontId="5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3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0" fontId="3" fillId="0" borderId="6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zoomScaleNormal="100" zoomScaleSheetLayoutView="100" workbookViewId="0">
      <selection activeCell="C64" sqref="C64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58" t="s">
        <v>5</v>
      </c>
      <c r="D1" s="58"/>
      <c r="E1" s="58"/>
      <c r="F1" s="24"/>
      <c r="G1" s="25"/>
    </row>
    <row r="2" spans="1:7" x14ac:dyDescent="0.3">
      <c r="C2" s="58" t="s">
        <v>7</v>
      </c>
      <c r="D2" s="58"/>
      <c r="E2" s="58"/>
      <c r="F2" s="24"/>
      <c r="G2" s="25"/>
    </row>
    <row r="3" spans="1:7" x14ac:dyDescent="0.3">
      <c r="C3" s="26" t="s">
        <v>9</v>
      </c>
      <c r="D3" s="26"/>
      <c r="E3" s="26"/>
      <c r="F3" s="24"/>
      <c r="G3" s="25"/>
    </row>
    <row r="4" spans="1:7" x14ac:dyDescent="0.3">
      <c r="C4" s="26" t="s">
        <v>20</v>
      </c>
      <c r="D4" s="26"/>
      <c r="E4" s="26"/>
      <c r="F4" s="24"/>
      <c r="G4" s="25"/>
    </row>
    <row r="5" spans="1:7" x14ac:dyDescent="0.3">
      <c r="C5" s="64" t="s">
        <v>19</v>
      </c>
      <c r="D5" s="65"/>
      <c r="E5" s="65"/>
      <c r="F5" s="65"/>
      <c r="G5" s="65"/>
    </row>
    <row r="6" spans="1:7" x14ac:dyDescent="0.3">
      <c r="C6" s="64" t="s">
        <v>24</v>
      </c>
      <c r="D6" s="64"/>
      <c r="E6" s="64"/>
      <c r="F6" s="64"/>
      <c r="G6" s="64"/>
    </row>
    <row r="7" spans="1:7" ht="16.5" customHeight="1" x14ac:dyDescent="0.3">
      <c r="C7" s="64" t="s">
        <v>25</v>
      </c>
      <c r="D7" s="64"/>
      <c r="E7" s="64"/>
      <c r="F7" s="26"/>
      <c r="G7" s="26"/>
    </row>
    <row r="8" spans="1:7" ht="0.75" customHeight="1" x14ac:dyDescent="0.3">
      <c r="C8" s="59"/>
      <c r="D8" s="59"/>
      <c r="E8" s="59"/>
    </row>
    <row r="9" spans="1:7" ht="6" customHeight="1" x14ac:dyDescent="0.3">
      <c r="C9" s="15"/>
      <c r="D9" s="15"/>
      <c r="E9" s="15"/>
    </row>
    <row r="10" spans="1:7" ht="18.75" customHeight="1" x14ac:dyDescent="0.3">
      <c r="A10" s="13"/>
      <c r="B10" s="13"/>
      <c r="C10" s="61" t="s">
        <v>91</v>
      </c>
      <c r="D10" s="61"/>
      <c r="E10" s="61"/>
    </row>
    <row r="11" spans="1:7" ht="18.75" customHeight="1" x14ac:dyDescent="0.3">
      <c r="A11" s="13"/>
      <c r="B11" s="13"/>
      <c r="C11" s="61" t="s">
        <v>7</v>
      </c>
      <c r="D11" s="61"/>
      <c r="E11" s="61"/>
      <c r="F11" s="61"/>
    </row>
    <row r="12" spans="1:7" ht="18.75" customHeight="1" x14ac:dyDescent="0.3">
      <c r="A12" s="3"/>
      <c r="B12" s="11"/>
      <c r="C12" s="14" t="s">
        <v>9</v>
      </c>
      <c r="D12" s="14"/>
      <c r="E12" s="14"/>
    </row>
    <row r="13" spans="1:7" ht="18.75" customHeight="1" x14ac:dyDescent="0.3">
      <c r="A13" s="62" t="s">
        <v>19</v>
      </c>
      <c r="B13" s="63"/>
      <c r="C13" s="63"/>
      <c r="D13" s="63"/>
      <c r="E13" s="63"/>
    </row>
    <row r="14" spans="1:7" ht="18.75" customHeight="1" x14ac:dyDescent="0.3">
      <c r="A14" s="12"/>
      <c r="C14" s="60" t="s">
        <v>24</v>
      </c>
      <c r="D14" s="60"/>
      <c r="E14" s="60"/>
    </row>
    <row r="15" spans="1:7" ht="18.75" customHeight="1" x14ac:dyDescent="0.3">
      <c r="A15" s="12"/>
      <c r="C15" s="23" t="s">
        <v>25</v>
      </c>
      <c r="D15" s="23"/>
      <c r="E15" s="23"/>
    </row>
    <row r="16" spans="1:7" ht="12.75" customHeight="1" x14ac:dyDescent="0.3">
      <c r="D16" s="4"/>
    </row>
    <row r="17" spans="1:5" ht="18.75" customHeight="1" x14ac:dyDescent="0.3">
      <c r="A17" s="57" t="s">
        <v>27</v>
      </c>
      <c r="B17" s="57"/>
      <c r="C17" s="57"/>
      <c r="D17" s="57"/>
      <c r="E17" s="57"/>
    </row>
    <row r="18" spans="1:5" ht="19.5" customHeight="1" x14ac:dyDescent="0.3">
      <c r="A18" s="57" t="s">
        <v>26</v>
      </c>
      <c r="B18" s="57"/>
      <c r="C18" s="57"/>
      <c r="D18" s="57"/>
      <c r="E18" s="57"/>
    </row>
    <row r="19" spans="1:5" ht="14.25" customHeight="1" x14ac:dyDescent="0.3">
      <c r="A19" s="7"/>
      <c r="B19" s="9"/>
      <c r="C19" s="10"/>
      <c r="D19" s="10"/>
      <c r="E19" s="8" t="s">
        <v>8</v>
      </c>
    </row>
    <row r="20" spans="1:5" ht="7.5" customHeight="1" x14ac:dyDescent="0.3">
      <c r="A20" s="53" t="s">
        <v>2</v>
      </c>
      <c r="B20" s="56" t="s">
        <v>3</v>
      </c>
      <c r="C20" s="53" t="s">
        <v>21</v>
      </c>
      <c r="D20" s="53" t="s">
        <v>22</v>
      </c>
      <c r="E20" s="56" t="s">
        <v>23</v>
      </c>
    </row>
    <row r="21" spans="1:5" ht="13.5" hidden="1" customHeight="1" x14ac:dyDescent="0.3">
      <c r="A21" s="54"/>
      <c r="B21" s="56"/>
      <c r="C21" s="54"/>
      <c r="D21" s="54"/>
      <c r="E21" s="56"/>
    </row>
    <row r="22" spans="1:5" ht="48" customHeight="1" x14ac:dyDescent="0.3">
      <c r="A22" s="55"/>
      <c r="B22" s="56"/>
      <c r="C22" s="55"/>
      <c r="D22" s="55"/>
      <c r="E22" s="56"/>
    </row>
    <row r="23" spans="1:5" ht="16.5" customHeight="1" x14ac:dyDescent="0.3">
      <c r="A23" s="29" t="s">
        <v>28</v>
      </c>
      <c r="B23" s="30" t="s">
        <v>29</v>
      </c>
      <c r="C23" s="51">
        <f>C24+C27+C30+C38+C48</f>
        <v>0</v>
      </c>
      <c r="D23" s="45"/>
      <c r="E23" s="46"/>
    </row>
    <row r="24" spans="1:5" ht="16.5" customHeight="1" x14ac:dyDescent="0.3">
      <c r="A24" s="47" t="s">
        <v>30</v>
      </c>
      <c r="B24" s="48" t="s">
        <v>31</v>
      </c>
      <c r="C24" s="51">
        <f>C25</f>
        <v>398000</v>
      </c>
      <c r="D24" s="45"/>
      <c r="E24" s="46"/>
    </row>
    <row r="25" spans="1:5" ht="16.5" customHeight="1" x14ac:dyDescent="0.3">
      <c r="A25" s="47" t="s">
        <v>32</v>
      </c>
      <c r="B25" s="48" t="s">
        <v>33</v>
      </c>
      <c r="C25" s="51">
        <f>C26</f>
        <v>398000</v>
      </c>
      <c r="D25" s="45"/>
      <c r="E25" s="46"/>
    </row>
    <row r="26" spans="1:5" ht="16.5" customHeight="1" x14ac:dyDescent="0.3">
      <c r="A26" s="47" t="s">
        <v>34</v>
      </c>
      <c r="B26" s="48" t="s">
        <v>33</v>
      </c>
      <c r="C26" s="51">
        <v>398000</v>
      </c>
      <c r="D26" s="45"/>
      <c r="E26" s="46"/>
    </row>
    <row r="27" spans="1:5" ht="16.5" customHeight="1" x14ac:dyDescent="0.3">
      <c r="A27" s="47" t="s">
        <v>35</v>
      </c>
      <c r="B27" s="48" t="s">
        <v>36</v>
      </c>
      <c r="C27" s="51">
        <f>C28</f>
        <v>-1000000</v>
      </c>
      <c r="D27" s="45"/>
      <c r="E27" s="46"/>
    </row>
    <row r="28" spans="1:5" ht="16.5" customHeight="1" x14ac:dyDescent="0.3">
      <c r="A28" s="47" t="s">
        <v>37</v>
      </c>
      <c r="B28" s="48" t="s">
        <v>38</v>
      </c>
      <c r="C28" s="51">
        <f>C29</f>
        <v>-1000000</v>
      </c>
      <c r="D28" s="45"/>
      <c r="E28" s="46"/>
    </row>
    <row r="29" spans="1:5" ht="50.25" customHeight="1" x14ac:dyDescent="0.3">
      <c r="A29" s="47" t="s">
        <v>39</v>
      </c>
      <c r="B29" s="48" t="s">
        <v>40</v>
      </c>
      <c r="C29" s="51">
        <v>-1000000</v>
      </c>
      <c r="D29" s="45"/>
      <c r="E29" s="46"/>
    </row>
    <row r="30" spans="1:5" ht="36.75" customHeight="1" x14ac:dyDescent="0.3">
      <c r="A30" s="47" t="s">
        <v>41</v>
      </c>
      <c r="B30" s="48" t="s">
        <v>42</v>
      </c>
      <c r="C30" s="51">
        <f>C31+C34</f>
        <v>500800</v>
      </c>
      <c r="D30" s="45"/>
      <c r="E30" s="46"/>
    </row>
    <row r="31" spans="1:5" ht="82.5" customHeight="1" x14ac:dyDescent="0.3">
      <c r="A31" s="47" t="s">
        <v>43</v>
      </c>
      <c r="B31" s="48" t="s">
        <v>44</v>
      </c>
      <c r="C31" s="51">
        <f>C32</f>
        <v>1657000</v>
      </c>
      <c r="D31" s="45"/>
      <c r="E31" s="46"/>
    </row>
    <row r="32" spans="1:5" ht="93" customHeight="1" x14ac:dyDescent="0.3">
      <c r="A32" s="47" t="s">
        <v>45</v>
      </c>
      <c r="B32" s="48" t="s">
        <v>46</v>
      </c>
      <c r="C32" s="51">
        <f>C33</f>
        <v>1657000</v>
      </c>
      <c r="D32" s="45"/>
      <c r="E32" s="46"/>
    </row>
    <row r="33" spans="1:5" ht="99.75" customHeight="1" x14ac:dyDescent="0.3">
      <c r="A33" s="47" t="s">
        <v>47</v>
      </c>
      <c r="B33" s="48" t="s">
        <v>48</v>
      </c>
      <c r="C33" s="51">
        <v>1657000</v>
      </c>
      <c r="D33" s="45"/>
      <c r="E33" s="46"/>
    </row>
    <row r="34" spans="1:5" ht="36" customHeight="1" x14ac:dyDescent="0.3">
      <c r="A34" s="47" t="s">
        <v>49</v>
      </c>
      <c r="B34" s="48" t="s">
        <v>50</v>
      </c>
      <c r="C34" s="51">
        <f>C35</f>
        <v>-1156200</v>
      </c>
      <c r="D34" s="45"/>
      <c r="E34" s="46"/>
    </row>
    <row r="35" spans="1:5" ht="41.25" customHeight="1" x14ac:dyDescent="0.3">
      <c r="A35" s="47" t="s">
        <v>51</v>
      </c>
      <c r="B35" s="48" t="s">
        <v>52</v>
      </c>
      <c r="C35" s="51">
        <f>C36+C37</f>
        <v>-1156200</v>
      </c>
      <c r="D35" s="45"/>
      <c r="E35" s="46"/>
    </row>
    <row r="36" spans="1:5" ht="69.75" customHeight="1" x14ac:dyDescent="0.3">
      <c r="A36" s="47" t="s">
        <v>53</v>
      </c>
      <c r="B36" s="48" t="s">
        <v>54</v>
      </c>
      <c r="C36" s="51">
        <v>-1252200</v>
      </c>
      <c r="D36" s="45"/>
      <c r="E36" s="46"/>
    </row>
    <row r="37" spans="1:5" ht="49.5" customHeight="1" x14ac:dyDescent="0.3">
      <c r="A37" s="47" t="s">
        <v>55</v>
      </c>
      <c r="B37" s="48" t="s">
        <v>56</v>
      </c>
      <c r="C37" s="51">
        <v>96000</v>
      </c>
      <c r="D37" s="45"/>
      <c r="E37" s="46"/>
    </row>
    <row r="38" spans="1:5" ht="18" customHeight="1" x14ac:dyDescent="0.3">
      <c r="A38" s="47" t="s">
        <v>57</v>
      </c>
      <c r="B38" s="48" t="s">
        <v>58</v>
      </c>
      <c r="C38" s="51">
        <f>C39+C46</f>
        <v>0</v>
      </c>
      <c r="D38" s="45"/>
      <c r="E38" s="46"/>
    </row>
    <row r="39" spans="1:5" ht="34.5" customHeight="1" x14ac:dyDescent="0.3">
      <c r="A39" s="47" t="s">
        <v>59</v>
      </c>
      <c r="B39" s="48" t="s">
        <v>60</v>
      </c>
      <c r="C39" s="51">
        <f>C40+C42+C44</f>
        <v>75000</v>
      </c>
      <c r="D39" s="45"/>
      <c r="E39" s="46"/>
    </row>
    <row r="40" spans="1:5" ht="66" customHeight="1" x14ac:dyDescent="0.3">
      <c r="A40" s="49" t="s">
        <v>61</v>
      </c>
      <c r="B40" s="28" t="s">
        <v>62</v>
      </c>
      <c r="C40" s="51">
        <f>C41</f>
        <v>15000</v>
      </c>
      <c r="D40" s="45"/>
      <c r="E40" s="46"/>
    </row>
    <row r="41" spans="1:5" ht="104.25" customHeight="1" x14ac:dyDescent="0.3">
      <c r="A41" s="49" t="s">
        <v>63</v>
      </c>
      <c r="B41" s="28" t="s">
        <v>64</v>
      </c>
      <c r="C41" s="51">
        <v>15000</v>
      </c>
      <c r="D41" s="45"/>
      <c r="E41" s="46"/>
    </row>
    <row r="42" spans="1:5" ht="99.75" customHeight="1" x14ac:dyDescent="0.3">
      <c r="A42" s="49" t="s">
        <v>65</v>
      </c>
      <c r="B42" s="48" t="s">
        <v>68</v>
      </c>
      <c r="C42" s="51">
        <f>C43</f>
        <v>2000</v>
      </c>
      <c r="D42" s="45"/>
      <c r="E42" s="46"/>
    </row>
    <row r="43" spans="1:5" ht="129.75" customHeight="1" x14ac:dyDescent="0.3">
      <c r="A43" s="49" t="s">
        <v>66</v>
      </c>
      <c r="B43" s="48" t="s">
        <v>67</v>
      </c>
      <c r="C43" s="51">
        <v>2000</v>
      </c>
      <c r="D43" s="45"/>
      <c r="E43" s="46"/>
    </row>
    <row r="44" spans="1:5" ht="67.5" customHeight="1" x14ac:dyDescent="0.3">
      <c r="A44" s="49" t="s">
        <v>69</v>
      </c>
      <c r="B44" s="28" t="s">
        <v>70</v>
      </c>
      <c r="C44" s="51">
        <f>C45</f>
        <v>58000</v>
      </c>
      <c r="D44" s="45"/>
      <c r="E44" s="46"/>
    </row>
    <row r="45" spans="1:5" ht="105" customHeight="1" x14ac:dyDescent="0.3">
      <c r="A45" s="49" t="s">
        <v>71</v>
      </c>
      <c r="B45" s="28" t="s">
        <v>72</v>
      </c>
      <c r="C45" s="51">
        <v>58000</v>
      </c>
      <c r="D45" s="45"/>
      <c r="E45" s="46"/>
    </row>
    <row r="46" spans="1:5" ht="22.5" customHeight="1" x14ac:dyDescent="0.3">
      <c r="A46" s="33" t="s">
        <v>73</v>
      </c>
      <c r="B46" s="50" t="s">
        <v>74</v>
      </c>
      <c r="C46" s="51">
        <f>C47</f>
        <v>-75000</v>
      </c>
      <c r="D46" s="45"/>
      <c r="E46" s="46"/>
    </row>
    <row r="47" spans="1:5" ht="114.75" customHeight="1" x14ac:dyDescent="0.3">
      <c r="A47" s="33" t="s">
        <v>75</v>
      </c>
      <c r="B47" s="28" t="s">
        <v>76</v>
      </c>
      <c r="C47" s="51">
        <v>-75000</v>
      </c>
      <c r="D47" s="45"/>
      <c r="E47" s="46"/>
    </row>
    <row r="48" spans="1:5" ht="22.5" customHeight="1" x14ac:dyDescent="0.3">
      <c r="A48" s="33" t="s">
        <v>13</v>
      </c>
      <c r="B48" s="28" t="s">
        <v>14</v>
      </c>
      <c r="C48" s="32">
        <f>C49</f>
        <v>101200</v>
      </c>
      <c r="D48" s="32"/>
      <c r="E48" s="34"/>
    </row>
    <row r="49" spans="1:5" ht="21" customHeight="1" x14ac:dyDescent="0.3">
      <c r="A49" s="33" t="s">
        <v>15</v>
      </c>
      <c r="B49" s="28" t="s">
        <v>16</v>
      </c>
      <c r="C49" s="32">
        <f>C50</f>
        <v>101200</v>
      </c>
      <c r="D49" s="32"/>
      <c r="E49" s="34"/>
    </row>
    <row r="50" spans="1:5" ht="22.5" customHeight="1" x14ac:dyDescent="0.3">
      <c r="A50" s="33" t="s">
        <v>17</v>
      </c>
      <c r="B50" s="28" t="s">
        <v>18</v>
      </c>
      <c r="C50" s="32">
        <v>101200</v>
      </c>
      <c r="D50" s="32"/>
      <c r="E50" s="34"/>
    </row>
    <row r="51" spans="1:5" ht="17.25" customHeight="1" x14ac:dyDescent="0.3">
      <c r="A51" s="29" t="s">
        <v>10</v>
      </c>
      <c r="B51" s="30" t="s">
        <v>0</v>
      </c>
      <c r="C51" s="31">
        <f>C52</f>
        <v>39351761.149999999</v>
      </c>
      <c r="D51" s="31">
        <f t="shared" ref="D51:E51" si="0">D52</f>
        <v>0</v>
      </c>
      <c r="E51" s="31">
        <f t="shared" si="0"/>
        <v>0</v>
      </c>
    </row>
    <row r="52" spans="1:5" ht="47.25" x14ac:dyDescent="0.3">
      <c r="A52" s="29" t="s">
        <v>11</v>
      </c>
      <c r="B52" s="30" t="s">
        <v>1</v>
      </c>
      <c r="C52" s="31">
        <f>C53+C56+C61+C66</f>
        <v>39351761.149999999</v>
      </c>
      <c r="D52" s="31">
        <f t="shared" ref="D52:E52" si="1">D53+D66</f>
        <v>0</v>
      </c>
      <c r="E52" s="31">
        <f t="shared" si="1"/>
        <v>0</v>
      </c>
    </row>
    <row r="53" spans="1:5" ht="31.5" x14ac:dyDescent="0.3">
      <c r="A53" s="47" t="s">
        <v>77</v>
      </c>
      <c r="B53" s="48" t="s">
        <v>78</v>
      </c>
      <c r="C53" s="32">
        <f>C54</f>
        <v>3300000</v>
      </c>
      <c r="D53" s="31"/>
      <c r="E53" s="31"/>
    </row>
    <row r="54" spans="1:5" ht="31.5" x14ac:dyDescent="0.3">
      <c r="A54" s="47" t="s">
        <v>79</v>
      </c>
      <c r="B54" s="48" t="s">
        <v>80</v>
      </c>
      <c r="C54" s="32">
        <f>C55</f>
        <v>3300000</v>
      </c>
      <c r="D54" s="31"/>
      <c r="E54" s="31"/>
    </row>
    <row r="55" spans="1:5" ht="31.5" x14ac:dyDescent="0.3">
      <c r="A55" s="47" t="s">
        <v>81</v>
      </c>
      <c r="B55" s="48" t="s">
        <v>82</v>
      </c>
      <c r="C55" s="32">
        <v>3300000</v>
      </c>
      <c r="D55" s="31"/>
      <c r="E55" s="31"/>
    </row>
    <row r="56" spans="1:5" ht="31.5" x14ac:dyDescent="0.3">
      <c r="A56" s="33" t="s">
        <v>96</v>
      </c>
      <c r="B56" s="28" t="s">
        <v>97</v>
      </c>
      <c r="C56" s="32">
        <f>C57+C59</f>
        <v>2594353.9300000002</v>
      </c>
      <c r="D56" s="31"/>
      <c r="E56" s="31"/>
    </row>
    <row r="57" spans="1:5" ht="31.5" x14ac:dyDescent="0.3">
      <c r="A57" s="33" t="s">
        <v>92</v>
      </c>
      <c r="B57" s="28" t="s">
        <v>93</v>
      </c>
      <c r="C57" s="32">
        <f>C58</f>
        <v>144885.56</v>
      </c>
      <c r="D57" s="31"/>
      <c r="E57" s="31"/>
    </row>
    <row r="58" spans="1:5" ht="31.5" x14ac:dyDescent="0.3">
      <c r="A58" s="33" t="s">
        <v>94</v>
      </c>
      <c r="B58" s="28" t="s">
        <v>95</v>
      </c>
      <c r="C58" s="32">
        <v>144885.56</v>
      </c>
      <c r="D58" s="31"/>
      <c r="E58" s="31"/>
    </row>
    <row r="59" spans="1:5" ht="24" customHeight="1" x14ac:dyDescent="0.3">
      <c r="A59" s="49" t="s">
        <v>112</v>
      </c>
      <c r="B59" s="28" t="s">
        <v>113</v>
      </c>
      <c r="C59" s="32">
        <f>C60</f>
        <v>2449468.37</v>
      </c>
      <c r="D59" s="31"/>
      <c r="E59" s="31"/>
    </row>
    <row r="60" spans="1:5" ht="22.5" customHeight="1" x14ac:dyDescent="0.3">
      <c r="A60" s="49" t="s">
        <v>114</v>
      </c>
      <c r="B60" s="28" t="s">
        <v>115</v>
      </c>
      <c r="C60" s="32">
        <v>2449468.37</v>
      </c>
      <c r="D60" s="31"/>
      <c r="E60" s="31"/>
    </row>
    <row r="61" spans="1:5" ht="31.5" x14ac:dyDescent="0.3">
      <c r="A61" s="35" t="s">
        <v>102</v>
      </c>
      <c r="B61" s="27" t="s">
        <v>103</v>
      </c>
      <c r="C61" s="32">
        <f>C62+C64</f>
        <v>23087613</v>
      </c>
      <c r="D61" s="31"/>
      <c r="E61" s="31"/>
    </row>
    <row r="62" spans="1:5" ht="31.5" x14ac:dyDescent="0.3">
      <c r="A62" s="35" t="s">
        <v>104</v>
      </c>
      <c r="B62" s="27" t="s">
        <v>105</v>
      </c>
      <c r="C62" s="32">
        <f>C63</f>
        <v>23788613</v>
      </c>
      <c r="D62" s="31"/>
      <c r="E62" s="31"/>
    </row>
    <row r="63" spans="1:5" ht="31.5" x14ac:dyDescent="0.3">
      <c r="A63" s="35" t="s">
        <v>106</v>
      </c>
      <c r="B63" s="27" t="s">
        <v>107</v>
      </c>
      <c r="C63" s="32">
        <v>23788613</v>
      </c>
      <c r="D63" s="31"/>
      <c r="E63" s="31"/>
    </row>
    <row r="64" spans="1:5" ht="80.25" customHeight="1" x14ac:dyDescent="0.3">
      <c r="A64" s="35" t="s">
        <v>108</v>
      </c>
      <c r="B64" s="27" t="s">
        <v>109</v>
      </c>
      <c r="C64" s="32">
        <f>C65</f>
        <v>-701000</v>
      </c>
      <c r="D64" s="31"/>
      <c r="E64" s="31"/>
    </row>
    <row r="65" spans="1:8" ht="81" customHeight="1" x14ac:dyDescent="0.3">
      <c r="A65" s="35" t="s">
        <v>110</v>
      </c>
      <c r="B65" s="27" t="s">
        <v>111</v>
      </c>
      <c r="C65" s="32">
        <v>-701000</v>
      </c>
      <c r="D65" s="31"/>
      <c r="E65" s="31"/>
    </row>
    <row r="66" spans="1:8" s="17" customFormat="1" x14ac:dyDescent="0.3">
      <c r="A66" s="35" t="s">
        <v>12</v>
      </c>
      <c r="B66" s="27" t="s">
        <v>6</v>
      </c>
      <c r="C66" s="36">
        <f>C67+C69+C71</f>
        <v>10369794.220000001</v>
      </c>
      <c r="D66" s="36"/>
      <c r="E66" s="36"/>
      <c r="F66" s="16"/>
    </row>
    <row r="67" spans="1:8" s="17" customFormat="1" ht="63" x14ac:dyDescent="0.3">
      <c r="A67" s="35" t="s">
        <v>98</v>
      </c>
      <c r="B67" s="27" t="s">
        <v>99</v>
      </c>
      <c r="C67" s="36">
        <f>C68</f>
        <v>57954.22</v>
      </c>
      <c r="D67" s="36"/>
      <c r="E67" s="36"/>
      <c r="F67" s="16"/>
    </row>
    <row r="68" spans="1:8" s="17" customFormat="1" ht="78.75" x14ac:dyDescent="0.3">
      <c r="A68" s="35" t="s">
        <v>100</v>
      </c>
      <c r="B68" s="27" t="s">
        <v>101</v>
      </c>
      <c r="C68" s="36">
        <v>57954.22</v>
      </c>
      <c r="D68" s="36"/>
      <c r="E68" s="36"/>
      <c r="F68" s="16"/>
    </row>
    <row r="69" spans="1:8" s="17" customFormat="1" ht="147" customHeight="1" x14ac:dyDescent="0.3">
      <c r="A69" s="35" t="s">
        <v>88</v>
      </c>
      <c r="B69" s="27" t="s">
        <v>87</v>
      </c>
      <c r="C69" s="36">
        <f>C70</f>
        <v>442680</v>
      </c>
      <c r="D69" s="36"/>
      <c r="E69" s="36"/>
      <c r="F69" s="16"/>
    </row>
    <row r="70" spans="1:8" s="17" customFormat="1" ht="147.75" customHeight="1" x14ac:dyDescent="0.3">
      <c r="A70" s="35" t="s">
        <v>89</v>
      </c>
      <c r="B70" s="27" t="s">
        <v>90</v>
      </c>
      <c r="C70" s="36">
        <v>442680</v>
      </c>
      <c r="D70" s="36"/>
      <c r="E70" s="36"/>
      <c r="F70" s="16"/>
    </row>
    <row r="71" spans="1:8" s="17" customFormat="1" ht="110.25" x14ac:dyDescent="0.3">
      <c r="A71" s="35" t="s">
        <v>83</v>
      </c>
      <c r="B71" s="27" t="s">
        <v>84</v>
      </c>
      <c r="C71" s="36">
        <f>C72</f>
        <v>9869160</v>
      </c>
      <c r="D71" s="36"/>
      <c r="E71" s="36"/>
      <c r="F71" s="16"/>
    </row>
    <row r="72" spans="1:8" s="17" customFormat="1" ht="125.25" customHeight="1" x14ac:dyDescent="0.3">
      <c r="A72" s="35" t="s">
        <v>85</v>
      </c>
      <c r="B72" s="27" t="s">
        <v>86</v>
      </c>
      <c r="C72" s="36">
        <v>9869160</v>
      </c>
      <c r="D72" s="36"/>
      <c r="E72" s="36"/>
      <c r="F72" s="16"/>
    </row>
    <row r="73" spans="1:8" s="20" customFormat="1" x14ac:dyDescent="0.3">
      <c r="A73" s="37"/>
      <c r="B73" s="38" t="s">
        <v>4</v>
      </c>
      <c r="C73" s="39">
        <f>C23+C51</f>
        <v>39351761.149999999</v>
      </c>
      <c r="D73" s="39">
        <f t="shared" ref="D73:E73" si="2">D23+D51</f>
        <v>0</v>
      </c>
      <c r="E73" s="39">
        <f t="shared" si="2"/>
        <v>0</v>
      </c>
      <c r="F73" s="18"/>
      <c r="G73" s="19"/>
      <c r="H73" s="19"/>
    </row>
    <row r="74" spans="1:8" s="17" customFormat="1" x14ac:dyDescent="0.3">
      <c r="A74" s="21"/>
      <c r="B74" s="22"/>
      <c r="C74" s="40"/>
      <c r="D74" s="41"/>
      <c r="E74" s="41"/>
      <c r="F74" s="16"/>
    </row>
    <row r="75" spans="1:8" x14ac:dyDescent="0.3">
      <c r="C75" s="42"/>
      <c r="D75" s="42"/>
      <c r="E75" s="42"/>
    </row>
    <row r="76" spans="1:8" x14ac:dyDescent="0.3">
      <c r="C76" s="42"/>
      <c r="D76" s="44"/>
      <c r="E76" s="42"/>
    </row>
    <row r="77" spans="1:8" x14ac:dyDescent="0.3">
      <c r="C77" s="42"/>
      <c r="D77" s="44"/>
      <c r="E77" s="42"/>
    </row>
    <row r="78" spans="1:8" x14ac:dyDescent="0.3">
      <c r="A78" s="52"/>
      <c r="B78" s="52"/>
      <c r="C78" s="43"/>
      <c r="D78" s="43"/>
      <c r="E78" s="43"/>
    </row>
  </sheetData>
  <mergeCells count="18"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  <mergeCell ref="A78:B78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39370078740157483" header="0" footer="0"/>
  <pageSetup paperSize="9" scale="6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LoskutovaEN</cp:lastModifiedBy>
  <cp:lastPrinted>2024-10-31T12:18:44Z</cp:lastPrinted>
  <dcterms:created xsi:type="dcterms:W3CDTF">1999-06-18T11:49:53Z</dcterms:created>
  <dcterms:modified xsi:type="dcterms:W3CDTF">2024-10-29T11:51:29Z</dcterms:modified>
</cp:coreProperties>
</file>