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11520"/>
  </bookViews>
  <sheets>
    <sheet name="Table1" sheetId="1" r:id="rId1"/>
  </sheets>
  <definedNames>
    <definedName name="_xlnm.Print_Area" localSheetId="0">Table1!$A$1:$M$47</definedName>
  </definedNames>
  <calcPr calcId="152511"/>
</workbook>
</file>

<file path=xl/calcChain.xml><?xml version="1.0" encoding="utf-8"?>
<calcChain xmlns="http://schemas.openxmlformats.org/spreadsheetml/2006/main">
  <c r="J14" i="1" l="1"/>
  <c r="K12" i="1"/>
  <c r="L12" i="1"/>
  <c r="J12" i="1"/>
  <c r="J17" i="1"/>
  <c r="L35" i="1" l="1"/>
  <c r="K35" i="1"/>
  <c r="J35" i="1"/>
  <c r="L34" i="1"/>
  <c r="K34" i="1"/>
  <c r="L33" i="1"/>
  <c r="K33" i="1"/>
  <c r="J33" i="1"/>
  <c r="L32" i="1"/>
  <c r="K32" i="1"/>
  <c r="E10" i="1"/>
  <c r="F10" i="1"/>
  <c r="G10" i="1"/>
  <c r="H10" i="1"/>
  <c r="I10" i="1"/>
  <c r="L23" i="1" l="1"/>
  <c r="K11" i="1"/>
  <c r="L11" i="1"/>
  <c r="J11" i="1"/>
  <c r="K10" i="1"/>
  <c r="K39" i="1"/>
  <c r="L39" i="1"/>
  <c r="J39" i="1"/>
  <c r="L9" i="1"/>
  <c r="J9" i="1"/>
  <c r="J8" i="1"/>
  <c r="L16" i="1"/>
  <c r="L17" i="1"/>
  <c r="L10" i="1" s="1"/>
  <c r="L19" i="1"/>
  <c r="K16" i="1"/>
  <c r="K17" i="1"/>
  <c r="K19" i="1"/>
  <c r="J16" i="1"/>
  <c r="J10" i="1"/>
  <c r="J19" i="1"/>
  <c r="K15" i="1"/>
  <c r="L15" i="1"/>
  <c r="J15" i="1"/>
  <c r="L28" i="1"/>
  <c r="L29" i="1"/>
  <c r="L30" i="1"/>
  <c r="K28" i="1"/>
  <c r="K9" i="1" s="1"/>
  <c r="K29" i="1"/>
  <c r="K30" i="1"/>
  <c r="J28" i="1"/>
  <c r="J30" i="1"/>
  <c r="J36" i="1" l="1"/>
  <c r="K47" i="1"/>
  <c r="L47" i="1"/>
  <c r="K26" i="1"/>
  <c r="L26" i="1"/>
  <c r="F39" i="1"/>
  <c r="F11" i="1" s="1"/>
  <c r="G39" i="1"/>
  <c r="G11" i="1" s="1"/>
  <c r="H39" i="1"/>
  <c r="H11" i="1" s="1"/>
  <c r="I39" i="1"/>
  <c r="I11" i="1" s="1"/>
  <c r="E39" i="1"/>
  <c r="E11" i="1" s="1"/>
  <c r="J41" i="1"/>
  <c r="K41" i="1"/>
  <c r="L41" i="1"/>
  <c r="J38" i="1"/>
  <c r="K38" i="1"/>
  <c r="L38" i="1"/>
  <c r="J37" i="1"/>
  <c r="K37" i="1"/>
  <c r="L37" i="1"/>
  <c r="J47" i="1"/>
  <c r="J26" i="1"/>
  <c r="J31" i="1" l="1"/>
  <c r="L13" i="1"/>
  <c r="K20" i="1"/>
  <c r="K13" i="1"/>
  <c r="J20" i="1"/>
  <c r="L42" i="1"/>
  <c r="K42" i="1"/>
  <c r="J13" i="1"/>
  <c r="L20" i="1"/>
  <c r="J42" i="1"/>
  <c r="L36" i="1" l="1"/>
  <c r="L14" i="1"/>
  <c r="L31" i="1"/>
  <c r="L27" i="1"/>
  <c r="L8" i="1"/>
  <c r="K36" i="1"/>
  <c r="K31" i="1"/>
  <c r="K27" i="1"/>
  <c r="K8" i="1" s="1"/>
  <c r="K14" i="1" s="1"/>
</calcChain>
</file>

<file path=xl/sharedStrings.xml><?xml version="1.0" encoding="utf-8"?>
<sst xmlns="http://schemas.openxmlformats.org/spreadsheetml/2006/main" count="108" uniqueCount="43">
  <si>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</si>
  <si>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</si>
  <si>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</si>
  <si>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</si>
  <si>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 финансового обеспечения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</si>
  <si>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</si>
  <si>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</si>
  <si>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</si>
  <si>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</si>
  <si>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</si>
  <si>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</si>
  <si>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Администрация Карачевского района</t>
  </si>
  <si>
    <t>1.1</t>
  </si>
  <si>
    <t xml:space="preserve">Популяризация массового и профессионального спорта. </t>
  </si>
  <si>
    <t>Организации дополнительного образования</t>
  </si>
  <si>
    <t>Районное управление образования</t>
  </si>
  <si>
    <t xml:space="preserve">Код бюджетной классификации </t>
  </si>
  <si>
    <t>ГРБС</t>
  </si>
  <si>
    <t>МП</t>
  </si>
  <si>
    <t>ОМ</t>
  </si>
  <si>
    <t>НР</t>
  </si>
  <si>
    <t>ППМП</t>
  </si>
  <si>
    <t>04</t>
  </si>
  <si>
    <t>002</t>
  </si>
  <si>
    <t>Мероприятия по развитию физической культуры и спорта</t>
  </si>
  <si>
    <t>2024 год</t>
  </si>
  <si>
    <t>1,2,3,4,5</t>
  </si>
  <si>
    <t>5,6,7</t>
  </si>
  <si>
    <t xml:space="preserve">План реализации муниципальной программы "Развитие физической культуры и спорта Карачевского муниципального района Брянской области" </t>
  </si>
  <si>
    <t>2025 год</t>
  </si>
  <si>
    <t>Муниципальная программа "Развитие физической культуры и спорта Карачевского муниципального района Брянской области"</t>
  </si>
  <si>
    <t>Районное управление образования администрация Карачеувского района</t>
  </si>
  <si>
    <t>2026 год</t>
  </si>
  <si>
    <t>Региональный проект "Развитие инфраструктуры сферы спорта"</t>
  </si>
  <si>
    <t>2.</t>
  </si>
  <si>
    <t>2.1.</t>
  </si>
  <si>
    <t>3.1</t>
  </si>
  <si>
    <t>909</t>
  </si>
  <si>
    <r>
      <t xml:space="preserve">Приложение 2
к постановлению администрации   Карачевского района                                                       </t>
    </r>
    <r>
      <rPr>
        <u/>
        <sz val="11"/>
        <color indexed="8"/>
        <rFont val="Times New Roman"/>
        <family val="1"/>
        <charset val="204"/>
      </rPr>
      <t>от 24.07.2024 г. №1100</t>
    </r>
    <r>
      <rPr>
        <sz val="11"/>
        <color indexed="8"/>
        <rFont val="Times New Roman"/>
        <family val="1"/>
        <charset val="204"/>
      </rPr>
      <t xml:space="preserve">                                   
</t>
    </r>
  </si>
  <si>
    <t>S7670</t>
  </si>
  <si>
    <t>Развитие материально-технгической базы муниципальных образованых организаций в сфере физической култьтуры и спорта</t>
  </si>
  <si>
    <t>01</t>
  </si>
  <si>
    <t>Создание эффективной системы физического воспитания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</si>
</sst>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7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top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8" fillId="2" borderId="1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vertical="top" wrapText="1"/>
    </xf>
    <xf numFmtId="0" fontId="10" fillId="2" borderId="2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 wrapText="1"/>
    </xf>
    <xf numFmtId="0" fontId="11" fillId="2" borderId="2" xfId="0" applyNumberFormat="1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8" fillId="2" borderId="9" xfId="0" applyNumberFormat="1" applyFont="1" applyFill="1" applyBorder="1" applyAlignment="1">
      <alignment vertical="top" wrapText="1"/>
    </xf>
    <xf numFmtId="0" fontId="8" fillId="2" borderId="9" xfId="0" applyNumberFormat="1" applyFont="1" applyFill="1" applyBorder="1" applyAlignment="1">
      <alignment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0" fontId="10" fillId="2" borderId="9" xfId="0" applyNumberFormat="1" applyFont="1" applyFill="1" applyBorder="1" applyAlignment="1">
      <alignment vertical="top" wrapText="1"/>
    </xf>
    <xf numFmtId="0" fontId="11" fillId="2" borderId="9" xfId="0" applyNumberFormat="1" applyFont="1" applyFill="1" applyBorder="1" applyAlignment="1">
      <alignment vertical="center" wrapText="1"/>
    </xf>
    <xf numFmtId="4" fontId="11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1" fillId="2" borderId="2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horizontal="center" vertical="top" wrapText="1"/>
    </xf>
    <xf numFmtId="164" fontId="0" fillId="0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6" fillId="2" borderId="9" xfId="0" applyNumberFormat="1" applyFont="1" applyFill="1" applyBorder="1" applyAlignment="1">
      <alignment vertical="top" wrapText="1"/>
    </xf>
    <xf numFmtId="164" fontId="0" fillId="0" borderId="9" xfId="0" applyNumberFormat="1" applyFont="1" applyFill="1" applyBorder="1" applyAlignment="1">
      <alignment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8" fillId="2" borderId="2" xfId="0" applyNumberFormat="1" applyFont="1" applyFill="1" applyBorder="1" applyAlignment="1">
      <alignment horizontal="left" vertical="top" wrapText="1"/>
    </xf>
    <xf numFmtId="0" fontId="8" fillId="2" borderId="6" xfId="0" applyNumberFormat="1" applyFont="1" applyFill="1" applyBorder="1" applyAlignment="1">
      <alignment horizontal="left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7" fillId="2" borderId="6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0" fontId="3" fillId="2" borderId="10" xfId="0" applyNumberFormat="1" applyFont="1" applyFill="1" applyBorder="1" applyAlignment="1">
      <alignment horizontal="center" vertical="top" wrapText="1"/>
    </xf>
    <xf numFmtId="0" fontId="3" fillId="2" borderId="11" xfId="0" applyNumberFormat="1" applyFont="1" applyFill="1" applyBorder="1" applyAlignment="1">
      <alignment horizontal="center" vertical="top" wrapText="1"/>
    </xf>
    <xf numFmtId="0" fontId="3" fillId="2" borderId="12" xfId="0" applyNumberFormat="1" applyFont="1" applyFill="1" applyBorder="1" applyAlignment="1">
      <alignment horizontal="center" vertical="top" wrapText="1"/>
    </xf>
    <xf numFmtId="49" fontId="7" fillId="2" borderId="10" xfId="0" applyNumberFormat="1" applyFont="1" applyFill="1" applyBorder="1" applyAlignment="1">
      <alignment horizontal="center" vertical="top" wrapText="1"/>
    </xf>
    <xf numFmtId="49" fontId="7" fillId="2" borderId="11" xfId="0" applyNumberFormat="1" applyFont="1" applyFill="1" applyBorder="1" applyAlignment="1">
      <alignment horizontal="center" vertical="top" wrapText="1"/>
    </xf>
    <xf numFmtId="49" fontId="7" fillId="2" borderId="12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top"/>
    </xf>
    <xf numFmtId="164" fontId="0" fillId="0" borderId="1" xfId="0" applyNumberFormat="1" applyFont="1" applyFill="1" applyBorder="1" applyAlignment="1">
      <alignment horizontal="center" vertical="top"/>
    </xf>
    <xf numFmtId="164" fontId="0" fillId="0" borderId="6" xfId="0" applyNumberFormat="1" applyFont="1" applyFill="1" applyBorder="1" applyAlignment="1">
      <alignment horizontal="center" vertical="top"/>
    </xf>
    <xf numFmtId="0" fontId="0" fillId="0" borderId="7" xfId="0" applyNumberForma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="89" zoomScaleNormal="100" zoomScaleSheetLayoutView="89" workbookViewId="0">
      <selection activeCell="B15" sqref="B15:B20"/>
    </sheetView>
  </sheetViews>
  <sheetFormatPr defaultRowHeight="12.75" x14ac:dyDescent="0.2"/>
  <cols>
    <col min="1" max="1" width="7.83203125" customWidth="1"/>
    <col min="2" max="2" width="35.1640625" customWidth="1"/>
    <col min="3" max="3" width="30.33203125" customWidth="1"/>
    <col min="4" max="4" width="22.5" customWidth="1"/>
    <col min="5" max="5" width="12.5" customWidth="1"/>
    <col min="6" max="9" width="12.6640625" customWidth="1"/>
    <col min="10" max="10" width="19" customWidth="1"/>
    <col min="11" max="11" width="18.83203125" customWidth="1"/>
    <col min="12" max="12" width="19.6640625" customWidth="1"/>
    <col min="13" max="13" width="17.33203125" customWidth="1"/>
    <col min="17" max="17" width="15.5" bestFit="1" customWidth="1"/>
  </cols>
  <sheetData>
    <row r="1" spans="1:13" x14ac:dyDescent="0.2">
      <c r="A1" t="s">
        <v>0</v>
      </c>
    </row>
    <row r="2" spans="1:13" ht="50.25" customHeight="1" x14ac:dyDescent="0.2">
      <c r="A2" s="1" t="s">
        <v>0</v>
      </c>
      <c r="B2" s="1" t="s">
        <v>0</v>
      </c>
      <c r="C2" s="2"/>
      <c r="D2" s="3"/>
      <c r="E2" s="3"/>
      <c r="F2" s="3"/>
      <c r="G2" s="3"/>
      <c r="H2" s="3"/>
      <c r="I2" s="3"/>
      <c r="J2" s="64" t="s">
        <v>38</v>
      </c>
      <c r="K2" s="64"/>
      <c r="L2" s="64"/>
      <c r="M2" s="64"/>
    </row>
    <row r="3" spans="1:13" ht="4.5" customHeight="1" x14ac:dyDescent="0.2">
      <c r="A3" s="1"/>
      <c r="B3" s="1"/>
      <c r="C3" s="2"/>
      <c r="D3" s="3"/>
      <c r="E3" s="3"/>
      <c r="F3" s="3"/>
      <c r="G3" s="3"/>
      <c r="H3" s="3"/>
      <c r="I3" s="3"/>
      <c r="J3" s="64"/>
      <c r="K3" s="64"/>
      <c r="L3" s="64"/>
      <c r="M3" s="64"/>
    </row>
    <row r="4" spans="1:13" ht="24.75" customHeight="1" x14ac:dyDescent="0.2">
      <c r="A4" s="66" t="s">
        <v>28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1:13" ht="30.75" customHeight="1" x14ac:dyDescent="0.2">
      <c r="A5" s="67" t="s">
        <v>1</v>
      </c>
      <c r="B5" s="67" t="s">
        <v>2</v>
      </c>
      <c r="C5" s="67" t="s">
        <v>3</v>
      </c>
      <c r="D5" s="67" t="s">
        <v>4</v>
      </c>
      <c r="E5" s="72" t="s">
        <v>16</v>
      </c>
      <c r="F5" s="73"/>
      <c r="G5" s="73"/>
      <c r="H5" s="73"/>
      <c r="I5" s="74"/>
      <c r="J5" s="67"/>
      <c r="K5" s="67"/>
      <c r="L5" s="67"/>
      <c r="M5" s="75" t="s">
        <v>5</v>
      </c>
    </row>
    <row r="6" spans="1:13" ht="42.75" customHeight="1" x14ac:dyDescent="0.2">
      <c r="A6" s="68" t="s">
        <v>0</v>
      </c>
      <c r="B6" s="68" t="s">
        <v>0</v>
      </c>
      <c r="C6" s="67" t="s">
        <v>0</v>
      </c>
      <c r="D6" s="67" t="s">
        <v>0</v>
      </c>
      <c r="E6" s="6" t="s">
        <v>17</v>
      </c>
      <c r="F6" s="6" t="s">
        <v>18</v>
      </c>
      <c r="G6" s="6" t="s">
        <v>21</v>
      </c>
      <c r="H6" s="6" t="s">
        <v>19</v>
      </c>
      <c r="I6" s="6" t="s">
        <v>20</v>
      </c>
      <c r="J6" s="10" t="s">
        <v>25</v>
      </c>
      <c r="K6" s="10" t="s">
        <v>29</v>
      </c>
      <c r="L6" s="10" t="s">
        <v>32</v>
      </c>
      <c r="M6" s="76"/>
    </row>
    <row r="7" spans="1:13" ht="14.25" customHeight="1" x14ac:dyDescent="0.2">
      <c r="A7" s="7"/>
      <c r="B7" s="7"/>
      <c r="C7" s="8"/>
      <c r="D7" s="5"/>
      <c r="E7" s="6"/>
      <c r="F7" s="6"/>
      <c r="G7" s="6"/>
      <c r="H7" s="6"/>
      <c r="I7" s="6"/>
      <c r="J7" s="4"/>
      <c r="K7" s="4"/>
      <c r="L7" s="4"/>
      <c r="M7" s="9"/>
    </row>
    <row r="8" spans="1:13" ht="29.25" customHeight="1" x14ac:dyDescent="0.2">
      <c r="A8" s="69"/>
      <c r="B8" s="65" t="s">
        <v>30</v>
      </c>
      <c r="C8" s="65" t="s">
        <v>31</v>
      </c>
      <c r="D8" s="12" t="s">
        <v>6</v>
      </c>
      <c r="E8" s="11" t="s">
        <v>23</v>
      </c>
      <c r="F8" s="11" t="s">
        <v>22</v>
      </c>
      <c r="G8" s="13">
        <v>0</v>
      </c>
      <c r="H8" s="11" t="s">
        <v>41</v>
      </c>
      <c r="I8" s="13" t="s">
        <v>39</v>
      </c>
      <c r="J8" s="18">
        <f>J15+J27+J37</f>
        <v>415132.9</v>
      </c>
      <c r="K8" s="18">
        <f t="shared" ref="K8:L8" si="0">K15+K27+K37</f>
        <v>0</v>
      </c>
      <c r="L8" s="18">
        <f t="shared" si="0"/>
        <v>0</v>
      </c>
      <c r="M8" s="51"/>
    </row>
    <row r="9" spans="1:13" ht="38.25" customHeight="1" x14ac:dyDescent="0.2">
      <c r="A9" s="70"/>
      <c r="B9" s="37"/>
      <c r="C9" s="37"/>
      <c r="D9" s="12" t="s">
        <v>7</v>
      </c>
      <c r="E9" s="14"/>
      <c r="F9" s="14"/>
      <c r="G9" s="14"/>
      <c r="H9" s="14"/>
      <c r="I9" s="14"/>
      <c r="J9" s="18">
        <f>J16+J28+J38</f>
        <v>0</v>
      </c>
      <c r="K9" s="18">
        <f t="shared" ref="K9:L9" si="1">K16+K28+K38</f>
        <v>0</v>
      </c>
      <c r="L9" s="18">
        <f t="shared" si="1"/>
        <v>0</v>
      </c>
      <c r="M9" s="51"/>
    </row>
    <row r="10" spans="1:13" ht="22.5" customHeight="1" x14ac:dyDescent="0.2">
      <c r="A10" s="70"/>
      <c r="B10" s="37"/>
      <c r="C10" s="37"/>
      <c r="D10" s="52" t="s">
        <v>8</v>
      </c>
      <c r="E10" s="11" t="str">
        <f t="shared" ref="E10:I10" si="2">E23</f>
        <v>002</v>
      </c>
      <c r="F10" s="11" t="str">
        <f t="shared" si="2"/>
        <v>04</v>
      </c>
      <c r="G10" s="11">
        <f t="shared" si="2"/>
        <v>0</v>
      </c>
      <c r="H10" s="11">
        <f t="shared" si="2"/>
        <v>11</v>
      </c>
      <c r="I10" s="11">
        <f t="shared" si="2"/>
        <v>80320</v>
      </c>
      <c r="J10" s="18">
        <f>J17</f>
        <v>19342138.84</v>
      </c>
      <c r="K10" s="18">
        <f t="shared" ref="K10:L10" si="3">K17</f>
        <v>12687294</v>
      </c>
      <c r="L10" s="18">
        <f t="shared" si="3"/>
        <v>12687294</v>
      </c>
      <c r="M10" s="51"/>
    </row>
    <row r="11" spans="1:13" ht="22.5" customHeight="1" x14ac:dyDescent="0.2">
      <c r="A11" s="70"/>
      <c r="B11" s="37"/>
      <c r="C11" s="37"/>
      <c r="D11" s="77"/>
      <c r="E11" s="13">
        <f t="shared" ref="E11:I11" si="4">E39</f>
        <v>909</v>
      </c>
      <c r="F11" s="13" t="str">
        <f t="shared" si="4"/>
        <v>04</v>
      </c>
      <c r="G11" s="13">
        <f t="shared" si="4"/>
        <v>0</v>
      </c>
      <c r="H11" s="13">
        <f t="shared" si="4"/>
        <v>12</v>
      </c>
      <c r="I11" s="13">
        <f t="shared" si="4"/>
        <v>82300</v>
      </c>
      <c r="J11" s="18">
        <f>J39</f>
        <v>100000</v>
      </c>
      <c r="K11" s="18">
        <f t="shared" ref="K11:L11" si="5">K39</f>
        <v>0</v>
      </c>
      <c r="L11" s="18">
        <f t="shared" si="5"/>
        <v>0</v>
      </c>
      <c r="M11" s="51"/>
    </row>
    <row r="12" spans="1:13" ht="22.5" customHeight="1" x14ac:dyDescent="0.2">
      <c r="A12" s="70"/>
      <c r="B12" s="37"/>
      <c r="C12" s="37"/>
      <c r="D12" s="15"/>
      <c r="E12" s="11" t="s">
        <v>37</v>
      </c>
      <c r="F12" s="11" t="s">
        <v>22</v>
      </c>
      <c r="G12" s="13">
        <v>0</v>
      </c>
      <c r="H12" s="11" t="s">
        <v>41</v>
      </c>
      <c r="I12" s="19" t="s">
        <v>39</v>
      </c>
      <c r="J12" s="18">
        <f>J29</f>
        <v>12839.16</v>
      </c>
      <c r="K12" s="18">
        <f t="shared" ref="K12:L12" si="6">K29</f>
        <v>0</v>
      </c>
      <c r="L12" s="18">
        <f t="shared" si="6"/>
        <v>0</v>
      </c>
      <c r="M12" s="51"/>
    </row>
    <row r="13" spans="1:13" ht="26.25" customHeight="1" x14ac:dyDescent="0.2">
      <c r="A13" s="70"/>
      <c r="B13" s="37"/>
      <c r="C13" s="37"/>
      <c r="D13" s="12" t="s">
        <v>9</v>
      </c>
      <c r="E13" s="14"/>
      <c r="F13" s="14"/>
      <c r="G13" s="14"/>
      <c r="H13" s="14"/>
      <c r="I13" s="14"/>
      <c r="J13" s="18">
        <f>J19+J41</f>
        <v>0</v>
      </c>
      <c r="K13" s="18">
        <f>K19+K41</f>
        <v>0</v>
      </c>
      <c r="L13" s="18">
        <f>L19+L41</f>
        <v>0</v>
      </c>
      <c r="M13" s="51"/>
    </row>
    <row r="14" spans="1:13" ht="22.5" customHeight="1" x14ac:dyDescent="0.2">
      <c r="A14" s="71"/>
      <c r="B14" s="38"/>
      <c r="C14" s="38"/>
      <c r="D14" s="16" t="s">
        <v>10</v>
      </c>
      <c r="E14" s="19"/>
      <c r="F14" s="19"/>
      <c r="G14" s="19"/>
      <c r="H14" s="19"/>
      <c r="I14" s="19"/>
      <c r="J14" s="20">
        <f>SUM(J8:J13)</f>
        <v>19870110.899999999</v>
      </c>
      <c r="K14" s="20">
        <f t="shared" ref="K14:L14" si="7">SUM(K8:K13)</f>
        <v>12687294</v>
      </c>
      <c r="L14" s="20">
        <f t="shared" si="7"/>
        <v>12687294</v>
      </c>
      <c r="M14" s="55"/>
    </row>
    <row r="15" spans="1:13" ht="27" customHeight="1" x14ac:dyDescent="0.2">
      <c r="A15" s="39">
        <v>1</v>
      </c>
      <c r="B15" s="56" t="s">
        <v>42</v>
      </c>
      <c r="C15" s="43" t="s">
        <v>15</v>
      </c>
      <c r="D15" s="12" t="s">
        <v>6</v>
      </c>
      <c r="E15" s="11"/>
      <c r="F15" s="11"/>
      <c r="G15" s="11"/>
      <c r="H15" s="11"/>
      <c r="I15" s="13"/>
      <c r="J15" s="18">
        <f>J21</f>
        <v>0</v>
      </c>
      <c r="K15" s="18">
        <f t="shared" ref="K15:L15" si="8">K21</f>
        <v>0</v>
      </c>
      <c r="L15" s="18">
        <f t="shared" si="8"/>
        <v>0</v>
      </c>
      <c r="M15" s="50" t="s">
        <v>26</v>
      </c>
    </row>
    <row r="16" spans="1:13" ht="39" customHeight="1" x14ac:dyDescent="0.2">
      <c r="A16" s="40"/>
      <c r="B16" s="57"/>
      <c r="C16" s="37"/>
      <c r="D16" s="12" t="s">
        <v>7</v>
      </c>
      <c r="E16" s="14"/>
      <c r="F16" s="14"/>
      <c r="G16" s="14"/>
      <c r="H16" s="14"/>
      <c r="I16" s="13"/>
      <c r="J16" s="18">
        <f t="shared" ref="J16:L19" si="9">J22</f>
        <v>0</v>
      </c>
      <c r="K16" s="18">
        <f t="shared" si="9"/>
        <v>0</v>
      </c>
      <c r="L16" s="18">
        <f t="shared" si="9"/>
        <v>0</v>
      </c>
      <c r="M16" s="51"/>
    </row>
    <row r="17" spans="1:13" ht="21" customHeight="1" x14ac:dyDescent="0.2">
      <c r="A17" s="40"/>
      <c r="B17" s="57"/>
      <c r="C17" s="37"/>
      <c r="D17" s="52" t="s">
        <v>8</v>
      </c>
      <c r="E17" s="13" t="s">
        <v>23</v>
      </c>
      <c r="F17" s="13" t="s">
        <v>22</v>
      </c>
      <c r="G17" s="13">
        <v>0</v>
      </c>
      <c r="H17" s="13">
        <v>11</v>
      </c>
      <c r="I17" s="13" t="s">
        <v>39</v>
      </c>
      <c r="J17" s="18">
        <f>J23</f>
        <v>19342138.84</v>
      </c>
      <c r="K17" s="18">
        <f t="shared" si="9"/>
        <v>12687294</v>
      </c>
      <c r="L17" s="18">
        <f t="shared" si="9"/>
        <v>12687294</v>
      </c>
      <c r="M17" s="51"/>
    </row>
    <row r="18" spans="1:13" ht="21" customHeight="1" x14ac:dyDescent="0.2">
      <c r="A18" s="40"/>
      <c r="B18" s="57"/>
      <c r="C18" s="37"/>
      <c r="D18" s="53"/>
      <c r="E18" s="13"/>
      <c r="F18" s="13"/>
      <c r="G18" s="13"/>
      <c r="H18" s="13"/>
      <c r="I18" s="13"/>
      <c r="J18" s="18"/>
      <c r="K18" s="18"/>
      <c r="L18" s="18"/>
      <c r="M18" s="51"/>
    </row>
    <row r="19" spans="1:13" ht="30.75" customHeight="1" x14ac:dyDescent="0.2">
      <c r="A19" s="40"/>
      <c r="B19" s="37"/>
      <c r="C19" s="37"/>
      <c r="D19" s="12" t="s">
        <v>9</v>
      </c>
      <c r="E19" s="14"/>
      <c r="F19" s="14"/>
      <c r="G19" s="14"/>
      <c r="H19" s="14"/>
      <c r="I19" s="13"/>
      <c r="J19" s="18">
        <f t="shared" si="9"/>
        <v>0</v>
      </c>
      <c r="K19" s="18">
        <f t="shared" si="9"/>
        <v>0</v>
      </c>
      <c r="L19" s="18">
        <f t="shared" si="9"/>
        <v>0</v>
      </c>
      <c r="M19" s="51"/>
    </row>
    <row r="20" spans="1:13" ht="22.5" customHeight="1" x14ac:dyDescent="0.2">
      <c r="A20" s="54"/>
      <c r="B20" s="38"/>
      <c r="C20" s="38"/>
      <c r="D20" s="16" t="s">
        <v>10</v>
      </c>
      <c r="E20" s="19"/>
      <c r="F20" s="19"/>
      <c r="G20" s="19"/>
      <c r="H20" s="19"/>
      <c r="I20" s="19"/>
      <c r="J20" s="20">
        <f>SUM(J15:J19)</f>
        <v>19342138.84</v>
      </c>
      <c r="K20" s="20">
        <f>SUM(K15:K19)</f>
        <v>12687294</v>
      </c>
      <c r="L20" s="20">
        <f>SUM(L15:L19)</f>
        <v>12687294</v>
      </c>
      <c r="M20" s="55"/>
    </row>
    <row r="21" spans="1:13" ht="32.25" customHeight="1" x14ac:dyDescent="0.2">
      <c r="A21" s="47" t="s">
        <v>12</v>
      </c>
      <c r="B21" s="36" t="s">
        <v>14</v>
      </c>
      <c r="C21" s="36" t="s">
        <v>15</v>
      </c>
      <c r="D21" s="12" t="s">
        <v>6</v>
      </c>
      <c r="E21" s="14"/>
      <c r="F21" s="14"/>
      <c r="G21" s="14"/>
      <c r="H21" s="14"/>
      <c r="I21" s="14"/>
      <c r="J21" s="18"/>
      <c r="K21" s="18"/>
      <c r="L21" s="18"/>
      <c r="M21" s="50" t="s">
        <v>0</v>
      </c>
    </row>
    <row r="22" spans="1:13" ht="43.35" customHeight="1" x14ac:dyDescent="0.2">
      <c r="A22" s="45"/>
      <c r="B22" s="37"/>
      <c r="C22" s="37"/>
      <c r="D22" s="12" t="s">
        <v>7</v>
      </c>
      <c r="E22" s="14"/>
      <c r="F22" s="14"/>
      <c r="G22" s="14"/>
      <c r="H22" s="14"/>
      <c r="I22" s="14"/>
      <c r="J22" s="18"/>
      <c r="K22" s="18"/>
      <c r="L22" s="18"/>
      <c r="M22" s="51"/>
    </row>
    <row r="23" spans="1:13" ht="28.5" customHeight="1" x14ac:dyDescent="0.2">
      <c r="A23" s="45"/>
      <c r="B23" s="37"/>
      <c r="C23" s="37"/>
      <c r="D23" s="52" t="s">
        <v>8</v>
      </c>
      <c r="E23" s="11" t="s">
        <v>23</v>
      </c>
      <c r="F23" s="11" t="s">
        <v>22</v>
      </c>
      <c r="G23" s="13">
        <v>0</v>
      </c>
      <c r="H23" s="13">
        <v>11</v>
      </c>
      <c r="I23" s="13">
        <v>80320</v>
      </c>
      <c r="J23" s="21">
        <v>19342138.84</v>
      </c>
      <c r="K23" s="21">
        <v>12687294</v>
      </c>
      <c r="L23" s="21">
        <f>$K$23</f>
        <v>12687294</v>
      </c>
      <c r="M23" s="51"/>
    </row>
    <row r="24" spans="1:13" ht="20.25" customHeight="1" x14ac:dyDescent="0.2">
      <c r="A24" s="45"/>
      <c r="B24" s="37"/>
      <c r="C24" s="37"/>
      <c r="D24" s="53"/>
      <c r="E24" s="11"/>
      <c r="F24" s="11"/>
      <c r="G24" s="13"/>
      <c r="H24" s="13"/>
      <c r="I24" s="13"/>
      <c r="J24" s="22"/>
      <c r="K24" s="21"/>
      <c r="L24" s="21"/>
      <c r="M24" s="51"/>
    </row>
    <row r="25" spans="1:13" ht="28.9" customHeight="1" x14ac:dyDescent="0.2">
      <c r="A25" s="45"/>
      <c r="B25" s="37"/>
      <c r="C25" s="37"/>
      <c r="D25" s="12" t="s">
        <v>9</v>
      </c>
      <c r="E25" s="14"/>
      <c r="F25" s="14"/>
      <c r="G25" s="14"/>
      <c r="H25" s="14"/>
      <c r="I25" s="14"/>
      <c r="J25" s="18"/>
      <c r="K25" s="18"/>
      <c r="L25" s="18"/>
      <c r="M25" s="51"/>
    </row>
    <row r="26" spans="1:13" ht="19.5" customHeight="1" x14ac:dyDescent="0.2">
      <c r="A26" s="46"/>
      <c r="B26" s="38"/>
      <c r="C26" s="38"/>
      <c r="D26" s="16" t="s">
        <v>10</v>
      </c>
      <c r="E26" s="19"/>
      <c r="F26" s="19"/>
      <c r="G26" s="19"/>
      <c r="H26" s="19"/>
      <c r="I26" s="19"/>
      <c r="J26" s="20">
        <f>SUM(J21:J25)</f>
        <v>19342138.84</v>
      </c>
      <c r="K26" s="20">
        <f>SUM(K21:K25)</f>
        <v>12687294</v>
      </c>
      <c r="L26" s="20">
        <f>SUM(L21:L25)</f>
        <v>12687294</v>
      </c>
      <c r="M26" s="55"/>
    </row>
    <row r="27" spans="1:13" ht="27.75" customHeight="1" x14ac:dyDescent="0.2">
      <c r="A27" s="47" t="s">
        <v>34</v>
      </c>
      <c r="B27" s="43" t="s">
        <v>33</v>
      </c>
      <c r="C27" s="44"/>
      <c r="D27" s="12" t="s">
        <v>6</v>
      </c>
      <c r="E27" s="11" t="s">
        <v>37</v>
      </c>
      <c r="F27" s="11" t="s">
        <v>22</v>
      </c>
      <c r="G27" s="13">
        <v>0</v>
      </c>
      <c r="H27" s="11" t="s">
        <v>41</v>
      </c>
      <c r="I27" s="19" t="s">
        <v>39</v>
      </c>
      <c r="J27" s="18">
        <v>415132.9</v>
      </c>
      <c r="K27" s="18">
        <f t="shared" ref="K27:L27" si="10">K32</f>
        <v>0</v>
      </c>
      <c r="L27" s="18">
        <f t="shared" si="10"/>
        <v>0</v>
      </c>
      <c r="M27" s="25"/>
    </row>
    <row r="28" spans="1:13" ht="37.5" customHeight="1" x14ac:dyDescent="0.2">
      <c r="A28" s="45"/>
      <c r="B28" s="37"/>
      <c r="C28" s="45"/>
      <c r="D28" s="12" t="s">
        <v>7</v>
      </c>
      <c r="E28" s="19"/>
      <c r="F28" s="19"/>
      <c r="G28" s="19"/>
      <c r="H28" s="19"/>
      <c r="I28" s="19"/>
      <c r="J28" s="18">
        <f t="shared" ref="J28:L30" si="11">J33</f>
        <v>0</v>
      </c>
      <c r="K28" s="18">
        <f t="shared" si="11"/>
        <v>0</v>
      </c>
      <c r="L28" s="18">
        <f t="shared" si="11"/>
        <v>0</v>
      </c>
      <c r="M28" s="25">
        <v>5</v>
      </c>
    </row>
    <row r="29" spans="1:13" ht="29.25" customHeight="1" x14ac:dyDescent="0.2">
      <c r="A29" s="45"/>
      <c r="B29" s="37"/>
      <c r="C29" s="45"/>
      <c r="D29" s="12" t="s">
        <v>8</v>
      </c>
      <c r="E29" s="11" t="s">
        <v>37</v>
      </c>
      <c r="F29" s="11" t="s">
        <v>22</v>
      </c>
      <c r="G29" s="13">
        <v>0</v>
      </c>
      <c r="H29" s="11" t="s">
        <v>41</v>
      </c>
      <c r="I29" s="19" t="s">
        <v>39</v>
      </c>
      <c r="J29" s="18">
        <v>12839.16</v>
      </c>
      <c r="K29" s="18">
        <f t="shared" si="11"/>
        <v>0</v>
      </c>
      <c r="L29" s="18">
        <f t="shared" si="11"/>
        <v>0</v>
      </c>
      <c r="M29" s="25"/>
    </row>
    <row r="30" spans="1:13" ht="33" customHeight="1" x14ac:dyDescent="0.2">
      <c r="A30" s="45"/>
      <c r="B30" s="37"/>
      <c r="C30" s="45"/>
      <c r="D30" s="12" t="s">
        <v>9</v>
      </c>
      <c r="E30" s="19"/>
      <c r="F30" s="19"/>
      <c r="G30" s="19"/>
      <c r="H30" s="19"/>
      <c r="I30" s="19"/>
      <c r="J30" s="18">
        <f t="shared" si="11"/>
        <v>0</v>
      </c>
      <c r="K30" s="18">
        <f t="shared" si="11"/>
        <v>0</v>
      </c>
      <c r="L30" s="18">
        <f t="shared" si="11"/>
        <v>0</v>
      </c>
      <c r="M30" s="25"/>
    </row>
    <row r="31" spans="1:13" ht="19.5" customHeight="1" x14ac:dyDescent="0.2">
      <c r="A31" s="46"/>
      <c r="B31" s="38"/>
      <c r="C31" s="46"/>
      <c r="D31" s="16" t="s">
        <v>10</v>
      </c>
      <c r="E31" s="19"/>
      <c r="F31" s="19"/>
      <c r="G31" s="19"/>
      <c r="H31" s="19"/>
      <c r="I31" s="19"/>
      <c r="J31" s="20">
        <f>SUM(J27:J30)</f>
        <v>427972.06</v>
      </c>
      <c r="K31" s="20">
        <f>SUM(K27:K30)</f>
        <v>0</v>
      </c>
      <c r="L31" s="20">
        <f>SUM(L27:L30)</f>
        <v>0</v>
      </c>
      <c r="M31" s="25"/>
    </row>
    <row r="32" spans="1:13" ht="31.5" customHeight="1" x14ac:dyDescent="0.2">
      <c r="A32" s="47" t="s">
        <v>35</v>
      </c>
      <c r="B32" s="43" t="s">
        <v>40</v>
      </c>
      <c r="C32" s="44"/>
      <c r="D32" s="12" t="s">
        <v>6</v>
      </c>
      <c r="E32" s="11" t="s">
        <v>37</v>
      </c>
      <c r="F32" s="11" t="s">
        <v>22</v>
      </c>
      <c r="G32" s="13">
        <v>0</v>
      </c>
      <c r="H32" s="11" t="s">
        <v>41</v>
      </c>
      <c r="I32" s="19" t="s">
        <v>39</v>
      </c>
      <c r="J32" s="18">
        <v>415132.9</v>
      </c>
      <c r="K32" s="18">
        <f t="shared" ref="K32:L32" si="12">K37</f>
        <v>0</v>
      </c>
      <c r="L32" s="18">
        <f t="shared" si="12"/>
        <v>0</v>
      </c>
      <c r="M32" s="25"/>
    </row>
    <row r="33" spans="1:13" ht="36" customHeight="1" x14ac:dyDescent="0.2">
      <c r="A33" s="45"/>
      <c r="B33" s="37"/>
      <c r="C33" s="45"/>
      <c r="D33" s="12" t="s">
        <v>7</v>
      </c>
      <c r="E33" s="19"/>
      <c r="F33" s="19"/>
      <c r="G33" s="19"/>
      <c r="H33" s="19"/>
      <c r="I33" s="19"/>
      <c r="J33" s="18">
        <f t="shared" ref="J33:L33" si="13">J38</f>
        <v>0</v>
      </c>
      <c r="K33" s="18">
        <f t="shared" si="13"/>
        <v>0</v>
      </c>
      <c r="L33" s="18">
        <f t="shared" si="13"/>
        <v>0</v>
      </c>
      <c r="M33" s="25"/>
    </row>
    <row r="34" spans="1:13" ht="29.25" customHeight="1" x14ac:dyDescent="0.2">
      <c r="A34" s="45"/>
      <c r="B34" s="37"/>
      <c r="C34" s="45"/>
      <c r="D34" s="12" t="s">
        <v>8</v>
      </c>
      <c r="E34" s="11" t="s">
        <v>37</v>
      </c>
      <c r="F34" s="11" t="s">
        <v>22</v>
      </c>
      <c r="G34" s="13">
        <v>0</v>
      </c>
      <c r="H34" s="11" t="s">
        <v>41</v>
      </c>
      <c r="I34" s="19" t="s">
        <v>39</v>
      </c>
      <c r="J34" s="18">
        <v>12839.16</v>
      </c>
      <c r="K34" s="18">
        <f t="shared" ref="K34:L34" si="14">K39</f>
        <v>0</v>
      </c>
      <c r="L34" s="18">
        <f t="shared" si="14"/>
        <v>0</v>
      </c>
      <c r="M34" s="25"/>
    </row>
    <row r="35" spans="1:13" ht="28.5" customHeight="1" x14ac:dyDescent="0.2">
      <c r="A35" s="45"/>
      <c r="B35" s="37"/>
      <c r="C35" s="45"/>
      <c r="D35" s="12" t="s">
        <v>9</v>
      </c>
      <c r="E35" s="19"/>
      <c r="F35" s="19"/>
      <c r="G35" s="19"/>
      <c r="H35" s="19"/>
      <c r="I35" s="19"/>
      <c r="J35" s="18">
        <f t="shared" ref="J35:L35" si="15">J40</f>
        <v>0</v>
      </c>
      <c r="K35" s="18">
        <f t="shared" si="15"/>
        <v>0</v>
      </c>
      <c r="L35" s="18">
        <f t="shared" si="15"/>
        <v>0</v>
      </c>
      <c r="M35" s="25"/>
    </row>
    <row r="36" spans="1:13" ht="19.5" customHeight="1" x14ac:dyDescent="0.2">
      <c r="A36" s="46"/>
      <c r="B36" s="38"/>
      <c r="C36" s="46"/>
      <c r="D36" s="16" t="s">
        <v>10</v>
      </c>
      <c r="E36" s="19"/>
      <c r="F36" s="19"/>
      <c r="G36" s="19"/>
      <c r="H36" s="19"/>
      <c r="I36" s="19"/>
      <c r="J36" s="20">
        <f>SUM(J32:J35)</f>
        <v>427972.06</v>
      </c>
      <c r="K36" s="20">
        <f>SUM(K32:K35)</f>
        <v>0</v>
      </c>
      <c r="L36" s="20">
        <f>SUM(L32:L35)</f>
        <v>0</v>
      </c>
      <c r="M36" s="25"/>
    </row>
    <row r="37" spans="1:13" ht="28.5" customHeight="1" x14ac:dyDescent="0.2">
      <c r="A37" s="39">
        <v>3</v>
      </c>
      <c r="B37" s="41" t="s">
        <v>13</v>
      </c>
      <c r="C37" s="41" t="s">
        <v>11</v>
      </c>
      <c r="D37" s="12" t="s">
        <v>6</v>
      </c>
      <c r="E37" s="14"/>
      <c r="F37" s="14"/>
      <c r="G37" s="14"/>
      <c r="H37" s="14"/>
      <c r="I37" s="14"/>
      <c r="J37" s="18">
        <f t="shared" ref="J37:L38" si="16">J43</f>
        <v>0</v>
      </c>
      <c r="K37" s="18">
        <f t="shared" si="16"/>
        <v>0</v>
      </c>
      <c r="L37" s="18">
        <f t="shared" si="16"/>
        <v>0</v>
      </c>
      <c r="M37" s="50" t="s">
        <v>27</v>
      </c>
    </row>
    <row r="38" spans="1:13" ht="42.75" customHeight="1" x14ac:dyDescent="0.2">
      <c r="A38" s="40"/>
      <c r="B38" s="42"/>
      <c r="C38" s="42"/>
      <c r="D38" s="12" t="s">
        <v>7</v>
      </c>
      <c r="E38" s="14"/>
      <c r="F38" s="14"/>
      <c r="G38" s="14"/>
      <c r="H38" s="14"/>
      <c r="I38" s="14"/>
      <c r="J38" s="18">
        <f t="shared" si="16"/>
        <v>0</v>
      </c>
      <c r="K38" s="18">
        <f t="shared" si="16"/>
        <v>0</v>
      </c>
      <c r="L38" s="18">
        <f t="shared" si="16"/>
        <v>0</v>
      </c>
      <c r="M38" s="51"/>
    </row>
    <row r="39" spans="1:13" ht="16.5" customHeight="1" x14ac:dyDescent="0.2">
      <c r="A39" s="40"/>
      <c r="B39" s="42"/>
      <c r="C39" s="42"/>
      <c r="D39" s="52" t="s">
        <v>8</v>
      </c>
      <c r="E39" s="13">
        <f t="shared" ref="E39:I39" si="17">E45</f>
        <v>909</v>
      </c>
      <c r="F39" s="13" t="str">
        <f t="shared" si="17"/>
        <v>04</v>
      </c>
      <c r="G39" s="13">
        <f t="shared" si="17"/>
        <v>0</v>
      </c>
      <c r="H39" s="13">
        <f t="shared" si="17"/>
        <v>12</v>
      </c>
      <c r="I39" s="13">
        <f t="shared" si="17"/>
        <v>82300</v>
      </c>
      <c r="J39" s="18">
        <f>J45</f>
        <v>100000</v>
      </c>
      <c r="K39" s="18">
        <f t="shared" ref="K39:L39" si="18">K45</f>
        <v>0</v>
      </c>
      <c r="L39" s="18">
        <f t="shared" si="18"/>
        <v>0</v>
      </c>
      <c r="M39" s="51"/>
    </row>
    <row r="40" spans="1:13" ht="18" customHeight="1" x14ac:dyDescent="0.2">
      <c r="A40" s="40"/>
      <c r="B40" s="42"/>
      <c r="C40" s="42"/>
      <c r="D40" s="53"/>
      <c r="E40" s="13"/>
      <c r="F40" s="11"/>
      <c r="G40" s="13"/>
      <c r="H40" s="13"/>
      <c r="I40" s="13"/>
      <c r="J40" s="18"/>
      <c r="K40" s="18"/>
      <c r="L40" s="18"/>
      <c r="M40" s="51"/>
    </row>
    <row r="41" spans="1:13" ht="24.75" customHeight="1" x14ac:dyDescent="0.2">
      <c r="A41" s="40"/>
      <c r="B41" s="42"/>
      <c r="C41" s="42"/>
      <c r="D41" s="12" t="s">
        <v>9</v>
      </c>
      <c r="E41" s="14"/>
      <c r="F41" s="14"/>
      <c r="G41" s="14"/>
      <c r="H41" s="14"/>
      <c r="I41" s="14"/>
      <c r="J41" s="18">
        <f>J46</f>
        <v>0</v>
      </c>
      <c r="K41" s="18">
        <f>K46</f>
        <v>0</v>
      </c>
      <c r="L41" s="18">
        <f>L46</f>
        <v>0</v>
      </c>
      <c r="M41" s="51"/>
    </row>
    <row r="42" spans="1:13" ht="19.5" customHeight="1" x14ac:dyDescent="0.2">
      <c r="A42" s="40"/>
      <c r="B42" s="42"/>
      <c r="C42" s="42"/>
      <c r="D42" s="17" t="s">
        <v>10</v>
      </c>
      <c r="E42" s="23"/>
      <c r="F42" s="23"/>
      <c r="G42" s="23"/>
      <c r="H42" s="23"/>
      <c r="I42" s="23"/>
      <c r="J42" s="24">
        <f>SUM(J37:J41)</f>
        <v>100000</v>
      </c>
      <c r="K42" s="24">
        <f>SUM(K37:K41)</f>
        <v>0</v>
      </c>
      <c r="L42" s="24">
        <f>SUM(L37:L41)</f>
        <v>0</v>
      </c>
      <c r="M42" s="51"/>
    </row>
    <row r="43" spans="1:13" ht="30.75" customHeight="1" x14ac:dyDescent="0.2">
      <c r="A43" s="61" t="s">
        <v>36</v>
      </c>
      <c r="B43" s="58" t="s">
        <v>24</v>
      </c>
      <c r="C43" s="48" t="s">
        <v>11</v>
      </c>
      <c r="D43" s="26" t="s">
        <v>6</v>
      </c>
      <c r="E43" s="27"/>
      <c r="F43" s="27"/>
      <c r="G43" s="27"/>
      <c r="H43" s="27"/>
      <c r="I43" s="27"/>
      <c r="J43" s="28"/>
      <c r="K43" s="28"/>
      <c r="L43" s="28"/>
      <c r="M43" s="35" t="s">
        <v>0</v>
      </c>
    </row>
    <row r="44" spans="1:13" ht="38.25" customHeight="1" x14ac:dyDescent="0.2">
      <c r="A44" s="62"/>
      <c r="B44" s="59"/>
      <c r="C44" s="49"/>
      <c r="D44" s="26" t="s">
        <v>7</v>
      </c>
      <c r="E44" s="27"/>
      <c r="F44" s="27"/>
      <c r="G44" s="27"/>
      <c r="H44" s="27"/>
      <c r="I44" s="27"/>
      <c r="J44" s="28"/>
      <c r="K44" s="28"/>
      <c r="L44" s="28"/>
      <c r="M44" s="35"/>
    </row>
    <row r="45" spans="1:13" ht="28.9" customHeight="1" x14ac:dyDescent="0.2">
      <c r="A45" s="62"/>
      <c r="B45" s="59"/>
      <c r="C45" s="49"/>
      <c r="D45" s="26" t="s">
        <v>8</v>
      </c>
      <c r="E45" s="29">
        <v>909</v>
      </c>
      <c r="F45" s="30" t="s">
        <v>22</v>
      </c>
      <c r="G45" s="29">
        <v>0</v>
      </c>
      <c r="H45" s="29">
        <v>12</v>
      </c>
      <c r="I45" s="29">
        <v>82300</v>
      </c>
      <c r="J45" s="31">
        <v>100000</v>
      </c>
      <c r="K45" s="28">
        <v>0</v>
      </c>
      <c r="L45" s="28">
        <v>0</v>
      </c>
      <c r="M45" s="35"/>
    </row>
    <row r="46" spans="1:13" ht="28.9" customHeight="1" x14ac:dyDescent="0.2">
      <c r="A46" s="62"/>
      <c r="B46" s="59"/>
      <c r="C46" s="49"/>
      <c r="D46" s="26" t="s">
        <v>9</v>
      </c>
      <c r="E46" s="27"/>
      <c r="F46" s="27"/>
      <c r="G46" s="27"/>
      <c r="H46" s="27"/>
      <c r="I46" s="27"/>
      <c r="J46" s="28"/>
      <c r="K46" s="28"/>
      <c r="L46" s="28"/>
      <c r="M46" s="35"/>
    </row>
    <row r="47" spans="1:13" ht="18" customHeight="1" x14ac:dyDescent="0.2">
      <c r="A47" s="63"/>
      <c r="B47" s="60"/>
      <c r="C47" s="49"/>
      <c r="D47" s="32" t="s">
        <v>10</v>
      </c>
      <c r="E47" s="33"/>
      <c r="F47" s="33"/>
      <c r="G47" s="33"/>
      <c r="H47" s="33"/>
      <c r="I47" s="33"/>
      <c r="J47" s="34">
        <f>SUM(J43:J46)</f>
        <v>100000</v>
      </c>
      <c r="K47" s="34">
        <f>SUM(K43:K46)</f>
        <v>0</v>
      </c>
      <c r="L47" s="34">
        <f>SUM(L43:L46)</f>
        <v>0</v>
      </c>
      <c r="M47" s="35"/>
    </row>
  </sheetData>
  <mergeCells count="39">
    <mergeCell ref="J2:M3"/>
    <mergeCell ref="C8:C14"/>
    <mergeCell ref="A4:M4"/>
    <mergeCell ref="A5:A6"/>
    <mergeCell ref="B8:B14"/>
    <mergeCell ref="A8:A14"/>
    <mergeCell ref="M8:M14"/>
    <mergeCell ref="E5:I5"/>
    <mergeCell ref="B5:B6"/>
    <mergeCell ref="M5:M6"/>
    <mergeCell ref="D10:D11"/>
    <mergeCell ref="C5:C6"/>
    <mergeCell ref="D5:D6"/>
    <mergeCell ref="J5:L5"/>
    <mergeCell ref="A15:A20"/>
    <mergeCell ref="A27:A31"/>
    <mergeCell ref="M15:M20"/>
    <mergeCell ref="B21:B26"/>
    <mergeCell ref="B15:B20"/>
    <mergeCell ref="D17:D18"/>
    <mergeCell ref="C15:C20"/>
    <mergeCell ref="M21:M26"/>
    <mergeCell ref="D23:D24"/>
    <mergeCell ref="M43:M47"/>
    <mergeCell ref="C21:C26"/>
    <mergeCell ref="A37:A42"/>
    <mergeCell ref="B37:B42"/>
    <mergeCell ref="B27:B31"/>
    <mergeCell ref="C27:C31"/>
    <mergeCell ref="A32:A36"/>
    <mergeCell ref="B32:B36"/>
    <mergeCell ref="C43:C47"/>
    <mergeCell ref="A21:A26"/>
    <mergeCell ref="M37:M42"/>
    <mergeCell ref="C37:C42"/>
    <mergeCell ref="C32:C36"/>
    <mergeCell ref="D39:D40"/>
    <mergeCell ref="B43:B47"/>
    <mergeCell ref="A43:A47"/>
  </mergeCells>
  <phoneticPr fontId="0" type="noConversion"/>
  <pageMargins left="3.937007874015748E-2" right="3.937007874015748E-2" top="0.62992125984251968" bottom="0.23622047244094491" header="0.31496062992125984" footer="0.31496062992125984"/>
  <pageSetup paperSize="9" scale="68" fitToHeight="0" orientation="landscape" r:id="rId1"/>
  <headerFooter>
    <oddHeader>&amp;C&amp;P</oddHeader>
  </headerFooter>
  <rowBreaks count="1" manualBreakCount="1">
    <brk id="4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2016-11-02T14:25:52Z</cp:lastPrinted>
  <dcterms:created xsi:type="dcterms:W3CDTF">2006-09-16T00:00:00Z</dcterms:created>
  <dcterms:modified xsi:type="dcterms:W3CDTF">2024-09-27T09:38:54Z</dcterms:modified>
</cp:coreProperties>
</file>